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1100463\Desktop\VVC\VVC_2020\VSoVVaUČ_za_rok_2020_na_R-TU\VSoVVaUC_FZaSP_2020_poslane_na_R-TU_spolocny_mat_VVC+projekty\"/>
    </mc:Choice>
  </mc:AlternateContent>
  <xr:revisionPtr revIDLastSave="0" documentId="13_ncr:1_{B4D01E1F-7B70-40F2-ABB7-3470F2F4A042}" xr6:coauthVersionLast="36" xr6:coauthVersionMax="46" xr10:uidLastSave="{00000000-0000-0000-0000-000000000000}"/>
  <bookViews>
    <workbookView xWindow="0" yWindow="0" windowWidth="23040" windowHeight="9060" tabRatio="1000" activeTab="2" xr2:uid="{00000000-000D-0000-FFFF-FFFF00000000}"/>
  </bookViews>
  <sheets>
    <sheet name="titulná strana" sheetId="37" r:id="rId1"/>
    <sheet name="zoznam tabuliek" sheetId="38" r:id="rId2"/>
    <sheet name="T7 profesori" sheetId="21" r:id="rId3"/>
    <sheet name="T8 docenti" sheetId="20" r:id="rId4"/>
    <sheet name="T13 publ činnosť" sheetId="9" r:id="rId5"/>
    <sheet name="T14 umel.cinnost" sheetId="10" r:id="rId6"/>
    <sheet name="17 HI konania" sheetId="30" r:id="rId7"/>
    <sheet name="18 HI odňatie " sheetId="31" r:id="rId8"/>
    <sheet name="T19 Výskumné projekty" sheetId="34" r:id="rId9"/>
    <sheet name="T20 Ostatné (nevýsk.) projekty" sheetId="35" r:id="rId10"/>
    <sheet name="T21 umelecká činnosť" sheetId="28" r:id="rId11"/>
  </sheets>
  <definedNames>
    <definedName name="_xlnm.Print_Area" localSheetId="6">'17 HI konania'!$A$1:$B$10</definedName>
    <definedName name="_xlnm.Print_Area" localSheetId="7">'18 HI odňatie '!$A$1:$C$8</definedName>
    <definedName name="_xlnm.Print_Area" localSheetId="9">'T20 Ostatné (nevýsk.) projekty'!$A$1:$L$13</definedName>
    <definedName name="_xlnm.Print_Area" localSheetId="2">'T7 profesori'!$B$1:$F$21</definedName>
  </definedNames>
  <calcPr calcId="191028"/>
</workbook>
</file>

<file path=xl/calcChain.xml><?xml version="1.0" encoding="utf-8"?>
<calcChain xmlns="http://schemas.openxmlformats.org/spreadsheetml/2006/main">
  <c r="K10" i="9" l="1"/>
  <c r="H10" i="9"/>
  <c r="I10" i="9"/>
  <c r="C20" i="10" l="1"/>
  <c r="D20" i="10"/>
  <c r="B20" i="10"/>
  <c r="C10" i="10"/>
  <c r="C22" i="10" s="1"/>
  <c r="C23" i="10" s="1"/>
  <c r="D10" i="10"/>
  <c r="D22" i="10" s="1"/>
  <c r="D23" i="10" s="1"/>
  <c r="B10" i="10"/>
  <c r="B22" i="10" s="1"/>
  <c r="B23" i="10" s="1"/>
  <c r="C20" i="9"/>
  <c r="D20" i="9"/>
  <c r="E20" i="9"/>
  <c r="F20" i="9"/>
  <c r="G20" i="9"/>
  <c r="J20" i="9"/>
  <c r="K20" i="9"/>
  <c r="K22" i="9" s="1"/>
  <c r="K23" i="9" s="1"/>
  <c r="B20" i="9"/>
  <c r="C10" i="9"/>
  <c r="C22" i="9" s="1"/>
  <c r="C23" i="9" s="1"/>
  <c r="D10" i="9"/>
  <c r="D22" i="9" s="1"/>
  <c r="D23" i="9" s="1"/>
  <c r="E10" i="9"/>
  <c r="E22" i="9" s="1"/>
  <c r="E23" i="9" s="1"/>
  <c r="F10" i="9"/>
  <c r="F22" i="9" s="1"/>
  <c r="F23" i="9" s="1"/>
  <c r="G10" i="9"/>
  <c r="G22" i="9" s="1"/>
  <c r="G23" i="9" s="1"/>
  <c r="J10" i="9"/>
  <c r="J22" i="9" s="1"/>
  <c r="J23" i="9" s="1"/>
  <c r="B10" i="9"/>
  <c r="B22" i="9" s="1"/>
  <c r="B23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Horská Lucia</author>
  </authors>
  <commentList>
    <comment ref="I4" authorId="0" shapeId="0" xr:uid="{C5303C7C-1DDA-4951-819A-FEA940F0592F}">
      <text>
        <r>
          <rPr>
            <b/>
            <sz val="9"/>
            <color indexed="81"/>
            <rFont val="Segoe UI"/>
            <family val="2"/>
            <charset val="238"/>
          </rPr>
          <t>Horská Lucia:</t>
        </r>
        <r>
          <rPr>
            <sz val="9"/>
            <color indexed="81"/>
            <rFont val="Segoe UI"/>
            <family val="2"/>
            <charset val="238"/>
          </rPr>
          <t xml:space="preserve">
predĺžený projekt do </t>
        </r>
      </text>
    </comment>
  </commentList>
</comments>
</file>

<file path=xl/sharedStrings.xml><?xml version="1.0" encoding="utf-8"?>
<sst xmlns="http://schemas.openxmlformats.org/spreadsheetml/2006/main" count="309" uniqueCount="186">
  <si>
    <t>Tabuľková príloha
k výročnej správe o činnosti vysokej školy za rok 2020</t>
  </si>
  <si>
    <t>Zoznam tabuliek</t>
  </si>
  <si>
    <t>Tabuľka č. 7:</t>
  </si>
  <si>
    <t>Zoznam predložených návrhov na vymenovanie za profesora v roku 2020</t>
  </si>
  <si>
    <t>Tabuľka č. 8:</t>
  </si>
  <si>
    <t>Zoznam vymenovaných docentov za rok 2020</t>
  </si>
  <si>
    <t>Tabuľka č. 13:</t>
  </si>
  <si>
    <t>Publikačná činnosť vysokej školy za rok 2020 a porovnanie s rokom 2019</t>
  </si>
  <si>
    <t>Tabuľka č. 14:</t>
  </si>
  <si>
    <t>Umelecká činnosť vysokej školy za rok 2020 a porovnanie s rokom 2019</t>
  </si>
  <si>
    <t>Tabuľka č. 17:</t>
  </si>
  <si>
    <t>Zoznam udelených akreditácií  habilitačného konania a inauguračného konania  k 31. 12. 2020</t>
  </si>
  <si>
    <t>Tabuľka č. 18:</t>
  </si>
  <si>
    <t>Zoznam odňatých akreditácií habilitačného konania a inauguračného konania v roku 2020</t>
  </si>
  <si>
    <t>Tabuľka č. 19:</t>
  </si>
  <si>
    <t>Finančné prostriedky na výskumné projekty získané v roku 2020</t>
  </si>
  <si>
    <t>Tabuľka č. 20:</t>
  </si>
  <si>
    <t>Finančné prostriedky na ostatné (nevýskumné) projekty získané v roku 2020</t>
  </si>
  <si>
    <t>Tabuľka č. 21:</t>
  </si>
  <si>
    <t>Prehľad umeleckej činnosti vysokej školy za rok 2020</t>
  </si>
  <si>
    <t>Spolu</t>
  </si>
  <si>
    <t>Fakulta</t>
  </si>
  <si>
    <t>Rozdiel</t>
  </si>
  <si>
    <t>Tabuľka č. 7: Zoznam predložených návrhov na vymenovanie za profesora v roku 2020</t>
  </si>
  <si>
    <t>P.č.</t>
  </si>
  <si>
    <t>Meno a priezvisko</t>
  </si>
  <si>
    <t>Odbor habilitačného konania a inauguračného konania</t>
  </si>
  <si>
    <t>Dátum začiatku konania</t>
  </si>
  <si>
    <t>Dátum predloženia ministrovi</t>
  </si>
  <si>
    <t>Zamestnanec vysokej školy (áno/nie)</t>
  </si>
  <si>
    <t>Inauguračné konanie</t>
  </si>
  <si>
    <t>V tom počet žiadostí mimo vysokej školy</t>
  </si>
  <si>
    <t>Počet neskončených konaní: stav k 1.1.2020</t>
  </si>
  <si>
    <t>Počet neskončených konaní: stav k 31.12.2020</t>
  </si>
  <si>
    <t>Počet riadne skončených konaní k 31.12.2020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</si>
  <si>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</si>
  <si>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</si>
  <si>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</si>
  <si>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</si>
  <si>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Celkový počet predložených návrhov</t>
  </si>
  <si>
    <t>Priemerný vek uchádzačov</t>
  </si>
  <si>
    <t>Tabuľka č. 8: Zoznam vymenovaných docentov za rok 2020</t>
  </si>
  <si>
    <t>Dátum udelenia titulu</t>
  </si>
  <si>
    <t>Habilitačné konanie</t>
  </si>
  <si>
    <t>Celkový počet vymenovaných docentov</t>
  </si>
  <si>
    <t>Priemerný vek</t>
  </si>
  <si>
    <t>Ostatné</t>
  </si>
  <si>
    <t>Tabuľka č. 13: Publikačná činnosť vysokej školy za rok 2020 a porovnanie s rokom 2019</t>
  </si>
  <si>
    <t>V roku 2020</t>
  </si>
  <si>
    <t>Kategória
fakulta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</si>
  <si>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</si>
  <si>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</si>
  <si>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</si>
  <si>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</si>
  <si>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</si>
  <si>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</si>
  <si>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ADM, ADN, AEM, AEN</t>
  </si>
  <si>
    <t>BDM, BDN, CBA, CBB</t>
  </si>
  <si>
    <t>V roku 2019</t>
  </si>
  <si>
    <t>Rozdiel v %</t>
  </si>
  <si>
    <t>Tabuľka č. 14: Umelecká činnosť vysokej školy za rok 2020 a porovnanie s rokom 2019</t>
  </si>
  <si>
    <t>Kategória fakulta</t>
  </si>
  <si>
    <t>Z**</t>
  </si>
  <si>
    <t>Y**</t>
  </si>
  <si>
    <t>X**</t>
  </si>
  <si>
    <t>Tabuľka č. 17: Zoznam udelených akreditácií  habilitačného konania a inauguračného konania k 31.12.2020</t>
  </si>
  <si>
    <t xml:space="preserve">Odbor habilitačného konania a inauguračného konania </t>
  </si>
  <si>
    <t>Tabuľka č. 18: Zoznam odňatých akreditácií habilitačného konania a inauguračného konania v roku 2020</t>
  </si>
  <si>
    <t xml:space="preserve">Dátum odňatia </t>
  </si>
  <si>
    <t>Tabuľka č. 19: Finančné prostriedky na výskumné projekty získané v roku 2020</t>
  </si>
  <si>
    <t>P. č.</t>
  </si>
  <si>
    <t>Poskytovateľ finančých prostriedkov (grantová agentúra, objednávateľ)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</si>
  <si>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</si>
  <si>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</si>
  <si>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</si>
  <si>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</si>
  <si>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</si>
  <si>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</si>
  <si>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</si>
  <si>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</si>
  <si>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</si>
  <si>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Tabuľka č. 20: Finančné prostriedky na ostatné (nevýskumné) projekty získané v roku 2020</t>
  </si>
  <si>
    <t>Tabuľka č. 21: Prehľad umeleckej činnosti vysokej školy za rok 2020</t>
  </si>
  <si>
    <t>Kategória výkonu</t>
  </si>
  <si>
    <t>Autor</t>
  </si>
  <si>
    <t>Názov projektu/umeleckého výkonu</t>
  </si>
  <si>
    <t>Miesto realizácie</t>
  </si>
  <si>
    <t>Termín realizácie</t>
  </si>
  <si>
    <t>FAKULTA  ZDRAVOTNÍCTVA A SOCIÁLNEJ PRÁCE</t>
  </si>
  <si>
    <t>Eva Mydlíková</t>
  </si>
  <si>
    <t>sociálna práca</t>
  </si>
  <si>
    <t>áno</t>
  </si>
  <si>
    <t>Mydlíková</t>
  </si>
  <si>
    <t>Lešková, Haburajová</t>
  </si>
  <si>
    <t>Lešková - zamietnuté vo VR FZaSP</t>
  </si>
  <si>
    <t>Mydlikova, Majdan</t>
  </si>
  <si>
    <t>1.</t>
  </si>
  <si>
    <t>Jozef Beňačka</t>
  </si>
  <si>
    <t>verejné zdravotníctvo</t>
  </si>
  <si>
    <t>externý</t>
  </si>
  <si>
    <t>Beňačka</t>
  </si>
  <si>
    <t>Hromková</t>
  </si>
  <si>
    <t>Fakulta zdravotníctva a sociálnej práce</t>
  </si>
  <si>
    <t>zdravotnícke vedy - študijný program Laboratorne vyšetrovacie metódy v zdravotníctve</t>
  </si>
  <si>
    <t>Haburajová - stiahnuté konanie uchádzačkou</t>
  </si>
  <si>
    <t>FZaSP</t>
  </si>
  <si>
    <t>APVV</t>
  </si>
  <si>
    <t>G</t>
  </si>
  <si>
    <t>D</t>
  </si>
  <si>
    <t>DO7RP-0034-12</t>
  </si>
  <si>
    <t>Majdan Marek, doc. PhDr., PhD.</t>
  </si>
  <si>
    <t>Collaborative European Neuro Trauma Effectiveness Research in TBI</t>
  </si>
  <si>
    <t>10/2013-3/2021</t>
  </si>
  <si>
    <t>06K1111</t>
  </si>
  <si>
    <t>APVV-16-0205</t>
  </si>
  <si>
    <t>Mydlíková Eva, doc. PhDr., PhD.</t>
  </si>
  <si>
    <t>Identifikácia mechanizmov včasnej diagnostiky CAN syndrómu</t>
  </si>
  <si>
    <t>07/2017-6/2021</t>
  </si>
  <si>
    <t>06K1119</t>
  </si>
  <si>
    <t>APVV-19-0568</t>
  </si>
  <si>
    <t>Majdan Marek, doc. PhDr., PhD., MSc.</t>
  </si>
  <si>
    <t>Kognitívne dopady športových úrazov mozgu u adolescentov v Slovenskej republike</t>
  </si>
  <si>
    <t>07/2020 - 06/2023</t>
  </si>
  <si>
    <t>06K1131</t>
  </si>
  <si>
    <t>PP-COVID-20-0102</t>
  </si>
  <si>
    <t>Analýza dynamiky šírenia Covid-19 v Slovenskej republike prostredníctvom kľúčových epidemiologických ukazovateľov – podklad pre strategické rozhodovanie a efektívnu kontrolu epidémie - ANA/EVA</t>
  </si>
  <si>
    <t>10/2020 - 12/2021</t>
  </si>
  <si>
    <t>O-20-103/0052-00</t>
  </si>
  <si>
    <t>MŠVVaŠ</t>
  </si>
  <si>
    <t>Brňová Jaroslava, RNDr. PhDr., PhD.</t>
  </si>
  <si>
    <t>Molekulárna-epidemiologická analýza baktérií izolovaných z lôžkových zdravotníckych zariadení na Slovensku a jej využitie pre optimalizáciu diagnostiky a preventívnych opatrení v nemocničnej hygiene</t>
  </si>
  <si>
    <t>08/2018 - 12/2020</t>
  </si>
  <si>
    <t>I-18-013-00</t>
  </si>
  <si>
    <t>VEGA</t>
  </si>
  <si>
    <t>1/0322/18</t>
  </si>
  <si>
    <t>Bánovčinová Andrea, Mgr., PhD.</t>
  </si>
  <si>
    <t>Pracujúca chudoba</t>
  </si>
  <si>
    <t>01/2018-12/2020</t>
  </si>
  <si>
    <t>V-18-227-00</t>
  </si>
  <si>
    <t>1/0389/19</t>
  </si>
  <si>
    <t>Ondriska, František, prof. RNDr., PhD.</t>
  </si>
  <si>
    <t>Parazitologicky významné pôdne meňavky: identifikácia hostiteľských vzťahov, fenotypová plasticita, cytomorfologická variabilita a nové stratégie ich eliminácie</t>
  </si>
  <si>
    <t>01/2019 - 12/2022</t>
  </si>
  <si>
    <t>1/0688/18</t>
  </si>
  <si>
    <t>Boroňová Jana, doc., PhDr., PhD.</t>
  </si>
  <si>
    <t>Ošetrovateľská dimenzia pastoračnej charizmy Kongregácie milosrdných sestier Svätého Kríža na Slovensku v prvej polovici 20. storočia</t>
  </si>
  <si>
    <t>07/2018-12/2020</t>
  </si>
  <si>
    <t>KEGA</t>
  </si>
  <si>
    <t>013KU-4/2009</t>
  </si>
  <si>
    <t>Slaná Miriam, doc. PhDr., PhD.</t>
  </si>
  <si>
    <t>E-learningové vzdelávacie moduly k problematike včasnej starostlivosti o rodinu s dieťaťom s rizikovým vývinom</t>
  </si>
  <si>
    <t>1/2019-12/2021</t>
  </si>
  <si>
    <t>K-19-098-00</t>
  </si>
  <si>
    <t>013TTU-4/2019</t>
  </si>
  <si>
    <t>Ondriska František, prof. RNDr., PhD.</t>
  </si>
  <si>
    <t>Vytvorenie zbierky trvalých preparátov parazitov a napísanie publikácie Atlas parazitov človeka</t>
  </si>
  <si>
    <t>K-19-101-00</t>
  </si>
  <si>
    <t>004TnUAD-4/2020</t>
  </si>
  <si>
    <t>Optimalizácia výučby latinského jazyka v študijnom odbore Ošetrovateľstvo reagujúca na potreby klinickej praxe a trhu práce</t>
  </si>
  <si>
    <t>01/2020  - 11/2022</t>
  </si>
  <si>
    <t>EÚ-FP7</t>
  </si>
  <si>
    <t>Z</t>
  </si>
  <si>
    <t>Z-13-103/0022-08</t>
  </si>
  <si>
    <t>H2020</t>
  </si>
  <si>
    <t>Rusnák Martin, prof. MUDr., CSc.</t>
  </si>
  <si>
    <t>Scaling-up NCD Interventions in South East Asia’ - SUNI-SEA</t>
  </si>
  <si>
    <t>1/2019-12/2022</t>
  </si>
  <si>
    <t>Z-19-103/0033-00</t>
  </si>
  <si>
    <t xml:space="preserve"> Unravelling data for rapid evidence-based response to COVID-19 - unCoVer</t>
  </si>
  <si>
    <t>10/2020-09/2022</t>
  </si>
  <si>
    <t>Z-20-103/0034-00</t>
  </si>
  <si>
    <t>Erasmus+</t>
  </si>
  <si>
    <t>Erasmus+2018-1-EL01-KA203-047691</t>
  </si>
  <si>
    <t>Grendová Kristína, PhDr., PhD.</t>
  </si>
  <si>
    <t>Educating vaccination competence - EDUVAC</t>
  </si>
  <si>
    <t>9/2018-8/2021</t>
  </si>
  <si>
    <t>Z-19-103/0032-00</t>
  </si>
  <si>
    <t>Erasmus+ 586291-EPP-1-2017-1-RO-EPPKA2-CBHE-JP</t>
  </si>
  <si>
    <t>Strenghtening public health research capacity to inform evidence based policies in Tunisia</t>
  </si>
  <si>
    <t>10/2017-10/2021</t>
  </si>
  <si>
    <t>Z-18-103/0029-00</t>
  </si>
  <si>
    <t>Erasmus+ 2018-1-AT01-KA202-039302</t>
  </si>
  <si>
    <t>Botek Ondrej, doc. PhDr., PhD.</t>
  </si>
  <si>
    <t>Improving Assistance in Inclusive Educational Settings</t>
  </si>
  <si>
    <t>10/2018 - 9/2020</t>
  </si>
  <si>
    <t>Z-18-103/0030-00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</si>
</sst>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\ [$€-41B]_-;\-* #,##0.00\ [$€-41B]_-;_-* &quot;-&quot;??\ [$€-41B]_-;_-@_-"/>
    <numFmt numFmtId="166" formatCode="#,##0.00\ &quot;€&quot;"/>
  </numFmts>
  <fonts count="25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4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charset val="238"/>
    </font>
    <font>
      <sz val="2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15" fillId="0" borderId="0"/>
    <xf numFmtId="0" fontId="16" fillId="0" borderId="0"/>
    <xf numFmtId="0" fontId="16" fillId="0" borderId="0"/>
    <xf numFmtId="0" fontId="20" fillId="0" borderId="0"/>
    <xf numFmtId="0" fontId="12" fillId="0" borderId="0"/>
  </cellStyleXfs>
  <cellXfs count="1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2" xfId="0" applyFont="1" applyBorder="1"/>
    <xf numFmtId="0" fontId="0" fillId="0" borderId="3" xfId="0" applyBorder="1"/>
    <xf numFmtId="0" fontId="0" fillId="0" borderId="4" xfId="0" applyBorder="1"/>
    <xf numFmtId="0" fontId="8" fillId="0" borderId="0" xfId="0" applyFont="1" applyBorder="1" applyAlignment="1">
      <alignment wrapText="1"/>
    </xf>
    <xf numFmtId="0" fontId="0" fillId="0" borderId="1" xfId="0" applyFill="1" applyBorder="1" applyAlignment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1" fillId="0" borderId="0" xfId="0" applyFont="1" applyBorder="1"/>
    <xf numFmtId="0" fontId="0" fillId="2" borderId="1" xfId="0" applyFill="1" applyBorder="1"/>
    <xf numFmtId="0" fontId="6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6" fillId="0" borderId="1" xfId="0" applyFont="1" applyFill="1" applyBorder="1"/>
    <xf numFmtId="0" fontId="0" fillId="0" borderId="3" xfId="0" applyFill="1" applyBorder="1"/>
    <xf numFmtId="0" fontId="6" fillId="0" borderId="2" xfId="0" applyFont="1" applyFill="1" applyBorder="1"/>
    <xf numFmtId="0" fontId="0" fillId="0" borderId="4" xfId="0" applyFill="1" applyBorder="1"/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2" xfId="0" applyFill="1" applyBorder="1"/>
    <xf numFmtId="0" fontId="6" fillId="2" borderId="1" xfId="0" applyFont="1" applyFill="1" applyBorder="1"/>
    <xf numFmtId="0" fontId="0" fillId="0" borderId="2" xfId="0" applyBorder="1"/>
    <xf numFmtId="0" fontId="0" fillId="0" borderId="6" xfId="0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5" xfId="0" applyBorder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/>
    <xf numFmtId="0" fontId="0" fillId="0" borderId="5" xfId="0" applyFill="1" applyBorder="1"/>
    <xf numFmtId="0" fontId="6" fillId="0" borderId="5" xfId="0" applyFont="1" applyFill="1" applyBorder="1" applyAlignment="1">
      <alignment horizontal="center" vertical="center"/>
    </xf>
    <xf numFmtId="0" fontId="0" fillId="0" borderId="6" xfId="0" applyFill="1" applyBorder="1"/>
    <xf numFmtId="0" fontId="6" fillId="0" borderId="7" xfId="0" applyFont="1" applyFill="1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0" fillId="2" borderId="1" xfId="0" applyNumberFormat="1" applyFill="1" applyBorder="1"/>
    <xf numFmtId="0" fontId="6" fillId="0" borderId="0" xfId="0" applyFont="1" applyFill="1"/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0" fontId="0" fillId="0" borderId="0" xfId="0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vertical="top"/>
    </xf>
    <xf numFmtId="3" fontId="14" fillId="0" borderId="0" xfId="1" applyNumberFormat="1" applyFont="1" applyBorder="1" applyAlignment="1">
      <alignment vertical="top" wrapText="1"/>
    </xf>
    <xf numFmtId="3" fontId="14" fillId="0" borderId="0" xfId="1" applyNumberFormat="1" applyFont="1" applyBorder="1" applyAlignment="1">
      <alignment vertical="center" wrapText="1"/>
    </xf>
    <xf numFmtId="3" fontId="14" fillId="0" borderId="0" xfId="2" applyNumberFormat="1" applyFont="1" applyFill="1" applyBorder="1" applyAlignment="1">
      <alignment vertical="center" wrapText="1"/>
    </xf>
    <xf numFmtId="3" fontId="14" fillId="0" borderId="0" xfId="3" applyNumberFormat="1" applyFont="1" applyFill="1" applyBorder="1" applyAlignment="1">
      <alignment vertical="center" wrapText="1"/>
    </xf>
    <xf numFmtId="0" fontId="13" fillId="0" borderId="0" xfId="0" applyFont="1" applyBorder="1" applyAlignment="1"/>
    <xf numFmtId="3" fontId="14" fillId="0" borderId="0" xfId="2" applyNumberFormat="1" applyFont="1" applyFill="1" applyBorder="1" applyAlignment="1">
      <alignment vertical="top" wrapText="1"/>
    </xf>
    <xf numFmtId="3" fontId="14" fillId="0" borderId="0" xfId="3" applyNumberFormat="1" applyFont="1" applyFill="1" applyBorder="1" applyAlignment="1">
      <alignment vertical="top" wrapText="1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top"/>
    </xf>
    <xf numFmtId="0" fontId="7" fillId="0" borderId="0" xfId="0" applyFont="1" applyFill="1" applyBorder="1" applyAlignment="1">
      <alignment wrapText="1"/>
    </xf>
    <xf numFmtId="14" fontId="0" fillId="0" borderId="2" xfId="0" applyNumberFormat="1" applyBorder="1"/>
    <xf numFmtId="0" fontId="6" fillId="0" borderId="2" xfId="0" applyFont="1" applyBorder="1" applyAlignment="1"/>
    <xf numFmtId="14" fontId="0" fillId="0" borderId="2" xfId="0" applyNumberFormat="1" applyFill="1" applyBorder="1"/>
    <xf numFmtId="0" fontId="6" fillId="0" borderId="2" xfId="0" applyFont="1" applyFill="1" applyBorder="1" applyAlignment="1"/>
    <xf numFmtId="0" fontId="6" fillId="0" borderId="1" xfId="0" applyFont="1" applyBorder="1" applyAlignment="1">
      <alignment wrapText="1"/>
    </xf>
    <xf numFmtId="0" fontId="6" fillId="0" borderId="9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166" fontId="0" fillId="0" borderId="1" xfId="0" applyNumberFormat="1" applyBorder="1" applyAlignment="1">
      <alignment vertical="center"/>
    </xf>
    <xf numFmtId="14" fontId="6" fillId="0" borderId="1" xfId="0" applyNumberFormat="1" applyFont="1" applyBorder="1" applyAlignment="1">
      <alignment vertic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3" fontId="19" fillId="0" borderId="0" xfId="1" applyNumberFormat="1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3" fontId="19" fillId="0" borderId="0" xfId="3" applyNumberFormat="1" applyFont="1" applyFill="1" applyBorder="1" applyAlignment="1">
      <alignment vertical="top" wrapText="1"/>
    </xf>
    <xf numFmtId="0" fontId="13" fillId="0" borderId="0" xfId="0" applyFont="1" applyAlignment="1">
      <alignment horizontal="left" vertical="top"/>
    </xf>
    <xf numFmtId="3" fontId="19" fillId="0" borderId="0" xfId="2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9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6" fillId="0" borderId="11" xfId="0" applyFont="1" applyBorder="1"/>
    <xf numFmtId="0" fontId="6" fillId="0" borderId="12" xfId="0" applyFont="1" applyFill="1" applyBorder="1"/>
    <xf numFmtId="0" fontId="6" fillId="0" borderId="13" xfId="0" applyFont="1" applyFill="1" applyBorder="1"/>
  </cellXfs>
  <cellStyles count="6">
    <cellStyle name="Normálna" xfId="0" builtinId="0"/>
    <cellStyle name="Normálna 2" xfId="5" xr:uid="{00000000-0005-0000-0000-000001000000}"/>
    <cellStyle name="Normálna 3" xfId="4" xr:uid="{00000000-0005-0000-0000-000002000000}"/>
    <cellStyle name="normálne_Databazy_VVŠ_2006_ severská" xfId="2" xr:uid="{00000000-0005-0000-0000-000003000000}"/>
    <cellStyle name="normálne_OVT - Tab_16az23_sprava_VVS_2004" xfId="1" xr:uid="{00000000-0005-0000-0000-000004000000}"/>
    <cellStyle name="normálne_Výročná_správa_o_VŠ_2005_financie_databazy_po_kontrole_OFVŠ_PM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workbookViewId="0">
      <selection activeCell="L3" sqref="L3"/>
    </sheetView>
  </sheetViews>
  <sheetFormatPr defaultRowHeight="15.75" x14ac:dyDescent="0.25"/>
  <sheetData>
    <row r="1" spans="1:9" ht="120.75" customHeight="1" x14ac:dyDescent="0.25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9" ht="61.5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</row>
    <row r="3" spans="1:9" ht="61.5" customHeight="1" x14ac:dyDescent="0.25">
      <c r="A3" s="136"/>
      <c r="B3" s="136"/>
      <c r="C3" s="136"/>
      <c r="D3" s="136"/>
      <c r="E3" s="136"/>
      <c r="F3" s="136"/>
      <c r="G3" s="136"/>
      <c r="H3" s="136"/>
      <c r="I3" s="136"/>
    </row>
    <row r="4" spans="1:9" ht="15.75" customHeight="1" x14ac:dyDescent="0.25"/>
    <row r="5" spans="1:9" ht="159.75" customHeight="1" x14ac:dyDescent="0.65">
      <c r="A5" s="105" t="s">
        <v>88</v>
      </c>
      <c r="B5" s="105"/>
      <c r="C5" s="105"/>
      <c r="D5" s="105"/>
      <c r="E5" s="105"/>
      <c r="F5" s="105"/>
      <c r="G5" s="105"/>
      <c r="H5" s="105"/>
      <c r="I5" s="105"/>
    </row>
    <row r="6" spans="1:9" ht="26.25" x14ac:dyDescent="0.4">
      <c r="A6" s="106"/>
      <c r="B6" s="106"/>
      <c r="C6" s="106"/>
      <c r="D6" s="106"/>
      <c r="E6" s="106"/>
      <c r="F6" s="106"/>
      <c r="G6" s="106"/>
      <c r="H6" s="106"/>
      <c r="I6" s="106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13"/>
  <sheetViews>
    <sheetView view="pageBreakPreview" zoomScaleNormal="100" zoomScaleSheetLayoutView="100" workbookViewId="0">
      <selection activeCell="L3" sqref="L3"/>
    </sheetView>
  </sheetViews>
  <sheetFormatPr defaultRowHeight="15.75" x14ac:dyDescent="0.25"/>
  <cols>
    <col min="1" max="1" width="2.25" customWidth="1"/>
    <col min="2" max="2" width="6.125" bestFit="1" customWidth="1"/>
    <col min="3" max="3" width="9.875" bestFit="1" customWidth="1"/>
    <col min="4" max="4" width="5.25" customWidth="1"/>
    <col min="5" max="5" width="4.25" customWidth="1"/>
    <col min="6" max="6" width="9.5" bestFit="1" customWidth="1"/>
    <col min="7" max="7" width="13.25" bestFit="1" customWidth="1"/>
    <col min="8" max="8" width="23.875" customWidth="1"/>
    <col min="9" max="9" width="9" customWidth="1"/>
    <col min="10" max="10" width="17.375" customWidth="1"/>
    <col min="11" max="11" width="13.75" customWidth="1"/>
    <col min="12" max="12" width="19.625" customWidth="1"/>
  </cols>
  <sheetData>
    <row r="1" spans="1:13" ht="20.25" customHeight="1" thickBot="1" x14ac:dyDescent="0.35">
      <c r="A1" s="120" t="s">
        <v>81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86"/>
    </row>
    <row r="2" spans="1:13" s="72" customFormat="1" ht="115.5" thickBot="1" x14ac:dyDescent="0.25">
      <c r="A2" s="68" t="s">
        <v>70</v>
      </c>
      <c r="B2" s="69" t="s">
        <v>21</v>
      </c>
      <c r="C2" s="69" t="s">
        <v>71</v>
      </c>
      <c r="D2" s="69" t="s">
        <v>72</v>
      </c>
      <c r="E2" s="69" t="s">
        <v>73</v>
      </c>
      <c r="F2" s="69" t="s">
        <v>74</v>
      </c>
      <c r="G2" s="69" t="s">
        <v>75</v>
      </c>
      <c r="H2" s="69" t="s">
        <v>76</v>
      </c>
      <c r="I2" s="69" t="s">
        <v>77</v>
      </c>
      <c r="J2" s="69" t="s">
        <v>78</v>
      </c>
      <c r="K2" s="69" t="s">
        <v>79</v>
      </c>
      <c r="L2" s="70" t="s">
        <v>80</v>
      </c>
      <c r="M2" s="71"/>
    </row>
    <row r="3" spans="1:13" ht="78.75" x14ac:dyDescent="0.25">
      <c r="A3" s="122">
        <v>1</v>
      </c>
      <c r="B3" s="123" t="s">
        <v>105</v>
      </c>
      <c r="C3" s="123" t="s">
        <v>171</v>
      </c>
      <c r="D3" s="124" t="s">
        <v>107</v>
      </c>
      <c r="E3" s="123" t="s">
        <v>161</v>
      </c>
      <c r="F3" s="125" t="s">
        <v>172</v>
      </c>
      <c r="G3" s="125" t="s">
        <v>173</v>
      </c>
      <c r="H3" s="95" t="s">
        <v>174</v>
      </c>
      <c r="I3" s="126" t="s">
        <v>175</v>
      </c>
      <c r="J3" s="127">
        <v>13497.6</v>
      </c>
      <c r="K3" s="128">
        <v>0</v>
      </c>
      <c r="L3" s="129" t="s">
        <v>176</v>
      </c>
      <c r="M3" s="67"/>
    </row>
    <row r="4" spans="1:13" ht="110.25" x14ac:dyDescent="0.25">
      <c r="A4" s="92">
        <v>2</v>
      </c>
      <c r="B4" s="123" t="s">
        <v>105</v>
      </c>
      <c r="C4" s="123" t="s">
        <v>171</v>
      </c>
      <c r="D4" s="130" t="s">
        <v>107</v>
      </c>
      <c r="E4" s="123" t="s">
        <v>161</v>
      </c>
      <c r="F4" s="125" t="s">
        <v>177</v>
      </c>
      <c r="G4" s="125" t="s">
        <v>120</v>
      </c>
      <c r="H4" s="125" t="s">
        <v>178</v>
      </c>
      <c r="I4" s="131" t="s">
        <v>179</v>
      </c>
      <c r="J4" s="127">
        <v>0</v>
      </c>
      <c r="K4" s="128">
        <v>0</v>
      </c>
      <c r="L4" s="129" t="s">
        <v>180</v>
      </c>
      <c r="M4" s="67"/>
    </row>
    <row r="5" spans="1:13" ht="78.75" x14ac:dyDescent="0.25">
      <c r="A5" s="92">
        <v>3</v>
      </c>
      <c r="B5" s="123" t="s">
        <v>105</v>
      </c>
      <c r="C5" s="123" t="s">
        <v>171</v>
      </c>
      <c r="D5" s="130" t="s">
        <v>107</v>
      </c>
      <c r="E5" s="123" t="s">
        <v>161</v>
      </c>
      <c r="F5" s="125" t="s">
        <v>181</v>
      </c>
      <c r="G5" s="125" t="s">
        <v>182</v>
      </c>
      <c r="H5" s="125" t="s">
        <v>183</v>
      </c>
      <c r="I5" s="131" t="s">
        <v>184</v>
      </c>
      <c r="J5" s="127">
        <v>2724.2</v>
      </c>
      <c r="K5" s="128">
        <v>0</v>
      </c>
      <c r="L5" s="129" t="s">
        <v>185</v>
      </c>
      <c r="M5" s="67"/>
    </row>
    <row r="6" spans="1:13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67"/>
    </row>
    <row r="7" spans="1:13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67"/>
    </row>
    <row r="8" spans="1:13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67"/>
    </row>
    <row r="9" spans="1:13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7"/>
    </row>
    <row r="10" spans="1:13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67"/>
    </row>
    <row r="11" spans="1:13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67"/>
    </row>
    <row r="12" spans="1:13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67"/>
    </row>
    <row r="13" spans="1:13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67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11"/>
  <sheetViews>
    <sheetView view="pageBreakPreview" zoomScaleNormal="100" zoomScaleSheetLayoutView="100" workbookViewId="0">
      <selection activeCell="C20" sqref="C20"/>
    </sheetView>
  </sheetViews>
  <sheetFormatPr defaultRowHeight="15.75" x14ac:dyDescent="0.2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21" thickBot="1" x14ac:dyDescent="0.35">
      <c r="A1" s="121" t="s">
        <v>82</v>
      </c>
      <c r="B1" s="121"/>
      <c r="C1" s="121"/>
      <c r="D1" s="121"/>
      <c r="E1" s="121"/>
    </row>
    <row r="2" spans="1:5" s="1" customFormat="1" ht="16.5" thickBot="1" x14ac:dyDescent="0.3">
      <c r="A2" s="61" t="s">
        <v>83</v>
      </c>
      <c r="B2" s="65" t="s">
        <v>84</v>
      </c>
      <c r="C2" s="65" t="s">
        <v>85</v>
      </c>
      <c r="D2" s="65" t="s">
        <v>86</v>
      </c>
      <c r="E2" s="62" t="s">
        <v>87</v>
      </c>
    </row>
    <row r="3" spans="1:5" s="1" customFormat="1" x14ac:dyDescent="0.25">
      <c r="A3" s="64"/>
      <c r="B3" s="64"/>
      <c r="C3" s="64"/>
      <c r="D3" s="64"/>
      <c r="E3" s="64"/>
    </row>
    <row r="4" spans="1:5" s="1" customFormat="1" x14ac:dyDescent="0.25">
      <c r="A4" s="64"/>
      <c r="B4" s="64"/>
      <c r="C4" s="64"/>
      <c r="D4" s="64"/>
      <c r="E4" s="64"/>
    </row>
    <row r="5" spans="1:5" s="1" customFormat="1" x14ac:dyDescent="0.25">
      <c r="A5" s="64"/>
      <c r="B5" s="64"/>
      <c r="C5" s="64"/>
      <c r="D5" s="64"/>
      <c r="E5" s="64"/>
    </row>
    <row r="6" spans="1:5" s="1" customFormat="1" x14ac:dyDescent="0.25">
      <c r="A6" s="23"/>
      <c r="B6" s="23"/>
      <c r="C6" s="23"/>
      <c r="D6" s="23"/>
      <c r="E6" s="23"/>
    </row>
    <row r="7" spans="1:5" s="1" customFormat="1" x14ac:dyDescent="0.25">
      <c r="A7" s="23"/>
      <c r="B7" s="23"/>
      <c r="C7" s="23"/>
      <c r="D7" s="23"/>
      <c r="E7" s="23"/>
    </row>
    <row r="8" spans="1:5" s="1" customFormat="1" x14ac:dyDescent="0.25">
      <c r="A8" s="23"/>
      <c r="B8" s="23"/>
      <c r="C8" s="23"/>
      <c r="D8" s="23"/>
      <c r="E8" s="23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D11" s="12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"/>
  <sheetViews>
    <sheetView workbookViewId="0">
      <selection activeCell="F13" sqref="F13"/>
    </sheetView>
  </sheetViews>
  <sheetFormatPr defaultRowHeight="15.75" x14ac:dyDescent="0.25"/>
  <cols>
    <col min="1" max="1" width="12.125" style="73" customWidth="1"/>
    <col min="2" max="2" width="26.625" style="73" customWidth="1"/>
    <col min="3" max="5" width="8" style="73" customWidth="1"/>
    <col min="6" max="6" width="11.5" style="73" customWidth="1"/>
    <col min="7" max="8" width="8" style="73" customWidth="1"/>
    <col min="9" max="9" width="7.75" style="73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14" x14ac:dyDescent="0.25">
      <c r="A1" s="84" t="s">
        <v>1</v>
      </c>
      <c r="B1" s="85"/>
      <c r="C1" s="85"/>
      <c r="D1" s="85"/>
      <c r="E1" s="85"/>
      <c r="F1" s="85"/>
    </row>
    <row r="2" spans="1:14" ht="20.100000000000001" customHeight="1" x14ac:dyDescent="0.25">
      <c r="A2" s="83" t="s">
        <v>2</v>
      </c>
      <c r="B2" s="107" t="s">
        <v>3</v>
      </c>
      <c r="C2" s="107"/>
      <c r="D2" s="107"/>
      <c r="E2" s="107"/>
      <c r="F2" s="107"/>
      <c r="G2" s="74"/>
      <c r="H2" s="74"/>
      <c r="I2" s="74"/>
      <c r="J2" s="74"/>
      <c r="K2" s="74"/>
      <c r="L2" s="4"/>
      <c r="M2" s="4"/>
      <c r="N2" s="4"/>
    </row>
    <row r="3" spans="1:14" ht="20.100000000000001" customHeight="1" x14ac:dyDescent="0.25">
      <c r="A3" s="83" t="s">
        <v>4</v>
      </c>
      <c r="B3" s="108" t="s">
        <v>5</v>
      </c>
      <c r="C3" s="108"/>
      <c r="D3" s="108"/>
      <c r="E3" s="108"/>
      <c r="F3" s="108"/>
      <c r="G3" s="74"/>
      <c r="H3" s="74"/>
      <c r="I3" s="74"/>
      <c r="J3" s="74"/>
      <c r="K3" s="74"/>
      <c r="L3" s="4"/>
      <c r="M3" s="4"/>
      <c r="N3" s="4"/>
    </row>
    <row r="4" spans="1:14" ht="22.5" customHeight="1" x14ac:dyDescent="0.25">
      <c r="A4" s="83" t="s">
        <v>6</v>
      </c>
      <c r="B4" s="109" t="s">
        <v>7</v>
      </c>
      <c r="C4" s="109"/>
      <c r="D4" s="109"/>
      <c r="E4" s="109"/>
      <c r="F4" s="109"/>
      <c r="G4" s="76"/>
      <c r="H4" s="76"/>
      <c r="I4" s="76"/>
      <c r="J4" s="76"/>
      <c r="K4" s="76"/>
    </row>
    <row r="5" spans="1:14" ht="20.100000000000001" customHeight="1" x14ac:dyDescent="0.25">
      <c r="A5" s="83" t="s">
        <v>8</v>
      </c>
      <c r="B5" s="109" t="s">
        <v>9</v>
      </c>
      <c r="C5" s="109"/>
      <c r="D5" s="109"/>
      <c r="E5" s="109"/>
      <c r="F5" s="109"/>
      <c r="G5" s="76"/>
      <c r="H5" s="76"/>
      <c r="I5" s="76"/>
      <c r="J5" s="77"/>
      <c r="K5" s="77"/>
    </row>
    <row r="6" spans="1:14" ht="34.5" customHeight="1" x14ac:dyDescent="0.25">
      <c r="A6" s="83" t="s">
        <v>10</v>
      </c>
      <c r="B6" s="113" t="s">
        <v>11</v>
      </c>
      <c r="C6" s="113"/>
      <c r="D6" s="113"/>
      <c r="E6" s="113"/>
      <c r="F6" s="113"/>
      <c r="G6" s="81"/>
      <c r="H6" s="81"/>
      <c r="I6" s="81"/>
      <c r="J6" s="78"/>
      <c r="K6" s="78"/>
    </row>
    <row r="7" spans="1:14" ht="35.25" customHeight="1" x14ac:dyDescent="0.25">
      <c r="A7" s="83" t="s">
        <v>12</v>
      </c>
      <c r="B7" s="113" t="s">
        <v>13</v>
      </c>
      <c r="C7" s="113"/>
      <c r="D7" s="113"/>
      <c r="E7" s="113"/>
      <c r="F7" s="113"/>
      <c r="G7" s="81"/>
      <c r="H7" s="81"/>
      <c r="I7" s="81"/>
      <c r="J7" s="78"/>
      <c r="K7" s="78"/>
    </row>
    <row r="8" spans="1:14" ht="20.100000000000001" customHeight="1" x14ac:dyDescent="0.25">
      <c r="A8" s="83" t="s">
        <v>14</v>
      </c>
      <c r="B8" s="111" t="s">
        <v>15</v>
      </c>
      <c r="C8" s="111"/>
      <c r="D8" s="111"/>
      <c r="E8" s="111"/>
      <c r="F8" s="111"/>
      <c r="G8" s="82"/>
      <c r="H8" s="82"/>
      <c r="I8" s="82"/>
      <c r="J8" s="79"/>
      <c r="K8" s="79"/>
    </row>
    <row r="9" spans="1:14" ht="20.100000000000001" customHeight="1" x14ac:dyDescent="0.25">
      <c r="A9" s="83" t="s">
        <v>16</v>
      </c>
      <c r="B9" s="112" t="s">
        <v>17</v>
      </c>
      <c r="C9" s="112"/>
      <c r="D9" s="112"/>
      <c r="E9" s="112"/>
      <c r="F9" s="112"/>
      <c r="G9" s="75"/>
      <c r="H9" s="75"/>
      <c r="I9" s="75"/>
      <c r="J9" s="80"/>
      <c r="K9" s="80"/>
    </row>
    <row r="10" spans="1:14" ht="20.100000000000001" customHeight="1" x14ac:dyDescent="0.25">
      <c r="A10" s="83" t="s">
        <v>18</v>
      </c>
      <c r="B10" s="110" t="s">
        <v>19</v>
      </c>
      <c r="C10" s="110"/>
      <c r="D10" s="110"/>
      <c r="E10" s="110"/>
      <c r="F10" s="110"/>
      <c r="G10" s="75"/>
      <c r="H10" s="75"/>
      <c r="I10" s="75"/>
      <c r="J10" s="80"/>
      <c r="K10" s="80"/>
    </row>
  </sheetData>
  <mergeCells count="9">
    <mergeCell ref="B2:F2"/>
    <mergeCell ref="B3:F3"/>
    <mergeCell ref="B4:F4"/>
    <mergeCell ref="B5:F5"/>
    <mergeCell ref="B10:F10"/>
    <mergeCell ref="B8:F8"/>
    <mergeCell ref="B9:F9"/>
    <mergeCell ref="B7:F7"/>
    <mergeCell ref="B6:F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2"/>
  <sheetViews>
    <sheetView tabSelected="1" view="pageBreakPreview" zoomScaleNormal="100" zoomScaleSheetLayoutView="100" workbookViewId="0">
      <selection activeCell="C21" sqref="C21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4" width="11.875" customWidth="1"/>
    <col min="5" max="5" width="16.875" customWidth="1"/>
    <col min="6" max="6" width="24.875" customWidth="1"/>
    <col min="7" max="8" width="10.625" customWidth="1"/>
  </cols>
  <sheetData>
    <row r="1" spans="1:10" ht="48" customHeight="1" thickBot="1" x14ac:dyDescent="0.3">
      <c r="A1" s="114" t="s">
        <v>23</v>
      </c>
      <c r="B1" s="114"/>
      <c r="C1" s="114"/>
      <c r="D1" s="114"/>
      <c r="E1" s="114"/>
      <c r="F1" s="114"/>
      <c r="G1" s="3"/>
      <c r="H1" s="3"/>
      <c r="I1" s="8"/>
      <c r="J1" s="8"/>
    </row>
    <row r="2" spans="1:10" ht="48" thickBot="1" x14ac:dyDescent="0.3">
      <c r="A2" s="48" t="s">
        <v>24</v>
      </c>
      <c r="B2" s="45" t="s">
        <v>25</v>
      </c>
      <c r="C2" s="45" t="s">
        <v>26</v>
      </c>
      <c r="D2" s="45" t="s">
        <v>27</v>
      </c>
      <c r="E2" s="45" t="s">
        <v>28</v>
      </c>
      <c r="F2" s="46" t="s">
        <v>29</v>
      </c>
      <c r="G2" s="13"/>
      <c r="H2" s="13"/>
    </row>
    <row r="3" spans="1:10" x14ac:dyDescent="0.25">
      <c r="A3" s="38">
        <v>1</v>
      </c>
      <c r="B3" s="15" t="s">
        <v>89</v>
      </c>
      <c r="C3" s="15" t="s">
        <v>90</v>
      </c>
      <c r="D3" s="87">
        <v>43777</v>
      </c>
      <c r="E3" s="87">
        <v>44111</v>
      </c>
      <c r="F3" s="88" t="s">
        <v>91</v>
      </c>
      <c r="G3" s="11"/>
      <c r="H3" s="11"/>
    </row>
    <row r="4" spans="1:10" x14ac:dyDescent="0.25">
      <c r="A4" s="38"/>
      <c r="B4" s="38"/>
      <c r="C4" s="38"/>
      <c r="D4" s="38"/>
      <c r="E4" s="38"/>
      <c r="F4" s="47"/>
      <c r="G4" s="11"/>
      <c r="H4" s="11"/>
    </row>
    <row r="5" spans="1:10" x14ac:dyDescent="0.25">
      <c r="A5" s="38"/>
      <c r="B5" s="38"/>
      <c r="C5" s="38"/>
      <c r="D5" s="38"/>
      <c r="E5" s="38"/>
      <c r="F5" s="47"/>
      <c r="G5" s="11"/>
      <c r="H5" s="11"/>
    </row>
    <row r="6" spans="1:10" x14ac:dyDescent="0.25">
      <c r="A6" s="38"/>
      <c r="B6" s="38"/>
      <c r="C6" s="38"/>
      <c r="D6" s="38"/>
      <c r="E6" s="38"/>
      <c r="F6" s="47"/>
      <c r="G6" s="11"/>
      <c r="H6" s="11"/>
    </row>
    <row r="7" spans="1:10" x14ac:dyDescent="0.25">
      <c r="A7" s="2"/>
      <c r="B7" s="2"/>
      <c r="C7" s="2"/>
      <c r="D7" s="2"/>
      <c r="E7" s="2"/>
      <c r="F7" s="9"/>
      <c r="G7" s="11"/>
      <c r="H7" s="11"/>
    </row>
    <row r="8" spans="1:10" x14ac:dyDescent="0.25">
      <c r="A8" s="2"/>
      <c r="B8" s="2"/>
      <c r="C8" s="2"/>
      <c r="D8" s="2"/>
      <c r="E8" s="2"/>
      <c r="F8" s="9"/>
      <c r="G8" s="11"/>
      <c r="H8" s="11"/>
    </row>
    <row r="9" spans="1:10" x14ac:dyDescent="0.25">
      <c r="A9" s="2"/>
      <c r="B9" s="2"/>
      <c r="C9" s="2"/>
      <c r="D9" s="2"/>
      <c r="E9" s="2"/>
      <c r="F9" s="9"/>
      <c r="G9" s="11"/>
      <c r="H9" s="11"/>
    </row>
    <row r="10" spans="1:10" ht="12.75" customHeight="1" thickBot="1" x14ac:dyDescent="0.3">
      <c r="A10" s="4"/>
      <c r="B10" s="4"/>
      <c r="C10" s="4"/>
      <c r="D10" s="4"/>
      <c r="E10" s="4"/>
      <c r="F10" s="11"/>
      <c r="G10" s="11"/>
      <c r="H10" s="11"/>
    </row>
    <row r="11" spans="1:10" ht="64.5" customHeight="1" thickBot="1" x14ac:dyDescent="0.3">
      <c r="B11" s="49" t="s">
        <v>30</v>
      </c>
      <c r="C11" s="39"/>
      <c r="D11" s="46" t="s">
        <v>31</v>
      </c>
      <c r="E11" s="4"/>
      <c r="F11" s="11"/>
      <c r="G11" s="11"/>
      <c r="H11" s="11"/>
    </row>
    <row r="12" spans="1:10" x14ac:dyDescent="0.25">
      <c r="B12" s="15" t="s">
        <v>32</v>
      </c>
      <c r="C12" s="16">
        <v>1</v>
      </c>
      <c r="D12" s="38"/>
      <c r="E12" s="10" t="s">
        <v>92</v>
      </c>
      <c r="F12" s="4"/>
      <c r="G12" s="4"/>
      <c r="H12" s="4"/>
    </row>
    <row r="13" spans="1:10" x14ac:dyDescent="0.25">
      <c r="B13" s="15" t="s">
        <v>33</v>
      </c>
      <c r="C13" s="17">
        <v>2</v>
      </c>
      <c r="D13" s="2"/>
      <c r="E13" s="10" t="s">
        <v>95</v>
      </c>
      <c r="F13" s="4"/>
      <c r="G13" s="4"/>
      <c r="H13" s="4"/>
    </row>
    <row r="14" spans="1:10" x14ac:dyDescent="0.25">
      <c r="B14" s="15" t="s">
        <v>34</v>
      </c>
      <c r="C14" s="17">
        <v>0</v>
      </c>
      <c r="D14" s="2"/>
      <c r="E14" s="10"/>
      <c r="F14" s="4"/>
      <c r="G14" s="4"/>
      <c r="H14" s="4"/>
    </row>
    <row r="15" spans="1:10" x14ac:dyDescent="0.25">
      <c r="B15" s="10" t="s">
        <v>35</v>
      </c>
      <c r="C15" s="17">
        <v>2</v>
      </c>
      <c r="D15" s="2"/>
      <c r="E15" s="30" t="s">
        <v>93</v>
      </c>
      <c r="F15" s="4"/>
      <c r="G15" s="4"/>
      <c r="H15" s="4"/>
    </row>
    <row r="16" spans="1:10" ht="47.25" x14ac:dyDescent="0.25">
      <c r="B16" s="2" t="s">
        <v>36</v>
      </c>
      <c r="C16" s="17">
        <v>1</v>
      </c>
      <c r="D16" s="2"/>
      <c r="E16" s="137" t="s">
        <v>94</v>
      </c>
      <c r="F16" s="4"/>
      <c r="G16" s="4"/>
      <c r="H16" s="4"/>
    </row>
    <row r="17" spans="2:6" ht="47.25" x14ac:dyDescent="0.25">
      <c r="B17" s="2" t="s">
        <v>37</v>
      </c>
      <c r="C17" s="17">
        <v>1</v>
      </c>
      <c r="D17" s="2"/>
      <c r="E17" s="137" t="s">
        <v>104</v>
      </c>
      <c r="F17" s="4"/>
    </row>
    <row r="18" spans="2:6" x14ac:dyDescent="0.25">
      <c r="B18" s="2" t="s">
        <v>38</v>
      </c>
      <c r="C18" s="17"/>
      <c r="D18" s="2"/>
      <c r="E18" s="4"/>
      <c r="F18" s="4"/>
    </row>
    <row r="19" spans="2:6" ht="9.75" customHeight="1" thickBot="1" x14ac:dyDescent="0.3">
      <c r="B19" s="4"/>
      <c r="C19" s="4"/>
      <c r="D19" s="4"/>
      <c r="E19" s="4"/>
      <c r="F19" s="4"/>
    </row>
    <row r="20" spans="2:6" ht="31.5" customHeight="1" thickBot="1" x14ac:dyDescent="0.3">
      <c r="B20" s="50" t="s">
        <v>39</v>
      </c>
      <c r="C20" s="138" t="s">
        <v>40</v>
      </c>
      <c r="E20" s="4"/>
      <c r="F20" s="4"/>
    </row>
    <row r="21" spans="2:6" ht="32.25" customHeight="1" x14ac:dyDescent="0.25">
      <c r="B21" s="26">
        <v>1</v>
      </c>
      <c r="C21" s="10">
        <v>63</v>
      </c>
      <c r="D21" s="20"/>
      <c r="E21" s="10" t="s">
        <v>92</v>
      </c>
      <c r="F21" s="4"/>
    </row>
    <row r="22" spans="2:6" x14ac:dyDescent="0.25">
      <c r="D22" s="12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3"/>
  <sheetViews>
    <sheetView view="pageBreakPreview" topLeftCell="A10" zoomScaleNormal="100" zoomScaleSheetLayoutView="100" workbookViewId="0">
      <selection activeCell="G20" sqref="G20"/>
    </sheetView>
  </sheetViews>
  <sheetFormatPr defaultRowHeight="15.75" x14ac:dyDescent="0.2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 x14ac:dyDescent="0.35">
      <c r="A1" s="115" t="s">
        <v>41</v>
      </c>
      <c r="B1" s="115"/>
      <c r="C1" s="115"/>
      <c r="D1" s="115"/>
      <c r="E1" s="115"/>
      <c r="F1" s="115"/>
      <c r="G1" s="18"/>
    </row>
    <row r="2" spans="1:7" ht="32.25" thickBot="1" x14ac:dyDescent="0.3">
      <c r="A2" s="51" t="s">
        <v>24</v>
      </c>
      <c r="B2" s="40" t="s">
        <v>25</v>
      </c>
      <c r="C2" s="40" t="s">
        <v>26</v>
      </c>
      <c r="D2" s="40" t="s">
        <v>27</v>
      </c>
      <c r="E2" s="40" t="s">
        <v>42</v>
      </c>
      <c r="F2" s="41" t="s">
        <v>29</v>
      </c>
      <c r="G2" s="7"/>
    </row>
    <row r="3" spans="1:7" x14ac:dyDescent="0.25">
      <c r="A3" s="32" t="s">
        <v>96</v>
      </c>
      <c r="B3" s="32" t="s">
        <v>97</v>
      </c>
      <c r="C3" s="32" t="s">
        <v>98</v>
      </c>
      <c r="D3" s="89">
        <v>43740</v>
      </c>
      <c r="E3" s="89">
        <v>44155</v>
      </c>
      <c r="F3" s="90" t="s">
        <v>99</v>
      </c>
      <c r="G3" s="11"/>
    </row>
    <row r="4" spans="1:7" x14ac:dyDescent="0.25">
      <c r="A4" s="22"/>
      <c r="B4" s="22"/>
      <c r="C4" s="22"/>
      <c r="D4" s="22"/>
      <c r="E4" s="22"/>
      <c r="F4" s="19"/>
      <c r="G4" s="11"/>
    </row>
    <row r="5" spans="1:7" x14ac:dyDescent="0.25">
      <c r="A5" s="22"/>
      <c r="B5" s="22"/>
      <c r="C5" s="22"/>
      <c r="D5" s="22"/>
      <c r="E5" s="22"/>
      <c r="F5" s="19"/>
      <c r="G5" s="11"/>
    </row>
    <row r="6" spans="1:7" x14ac:dyDescent="0.25">
      <c r="A6" s="22"/>
      <c r="B6" s="22"/>
      <c r="C6" s="22"/>
      <c r="D6" s="22"/>
      <c r="E6" s="22"/>
      <c r="F6" s="19"/>
      <c r="G6" s="11"/>
    </row>
    <row r="7" spans="1:7" x14ac:dyDescent="0.25">
      <c r="A7" s="22"/>
      <c r="B7" s="22"/>
      <c r="C7" s="22"/>
      <c r="D7" s="22"/>
      <c r="E7" s="22"/>
      <c r="F7" s="19"/>
      <c r="G7" s="11"/>
    </row>
    <row r="8" spans="1:7" x14ac:dyDescent="0.25">
      <c r="A8" s="22"/>
      <c r="B8" s="22"/>
      <c r="C8" s="22"/>
      <c r="D8" s="22"/>
      <c r="E8" s="22"/>
      <c r="F8" s="19"/>
      <c r="G8" s="11"/>
    </row>
    <row r="9" spans="1:7" x14ac:dyDescent="0.25">
      <c r="A9" s="22"/>
      <c r="B9" s="22"/>
      <c r="C9" s="22"/>
      <c r="D9" s="22"/>
      <c r="E9" s="22"/>
      <c r="F9" s="19"/>
      <c r="G9" s="11"/>
    </row>
    <row r="10" spans="1:7" x14ac:dyDescent="0.25">
      <c r="A10" s="22"/>
      <c r="B10" s="22"/>
      <c r="C10" s="22"/>
      <c r="D10" s="22"/>
      <c r="E10" s="22"/>
      <c r="F10" s="19"/>
      <c r="G10" s="4"/>
    </row>
    <row r="11" spans="1:7" ht="16.5" thickBot="1" x14ac:dyDescent="0.3">
      <c r="A11" s="27"/>
      <c r="B11" s="27"/>
      <c r="C11" s="27"/>
      <c r="D11" s="27"/>
      <c r="E11" s="27"/>
      <c r="F11" s="28"/>
      <c r="G11" s="4"/>
    </row>
    <row r="12" spans="1:7" ht="53.25" customHeight="1" thickBot="1" x14ac:dyDescent="0.3">
      <c r="A12" s="29"/>
      <c r="B12" s="52" t="s">
        <v>43</v>
      </c>
      <c r="C12" s="53"/>
      <c r="D12" s="54" t="s">
        <v>31</v>
      </c>
      <c r="E12" s="27"/>
      <c r="F12" s="28"/>
      <c r="G12" s="4"/>
    </row>
    <row r="13" spans="1:7" x14ac:dyDescent="0.25">
      <c r="A13" s="29"/>
      <c r="B13" s="32" t="s">
        <v>32</v>
      </c>
      <c r="C13" s="31">
        <v>1</v>
      </c>
      <c r="D13" s="36">
        <v>1</v>
      </c>
      <c r="E13" s="30" t="s">
        <v>100</v>
      </c>
      <c r="F13" s="27"/>
      <c r="G13" s="4"/>
    </row>
    <row r="14" spans="1:7" x14ac:dyDescent="0.25">
      <c r="A14" s="29"/>
      <c r="B14" s="32" t="s">
        <v>33</v>
      </c>
      <c r="C14" s="33">
        <v>1</v>
      </c>
      <c r="D14" s="22"/>
      <c r="E14" s="30" t="s">
        <v>101</v>
      </c>
      <c r="F14" s="27"/>
      <c r="G14" s="4"/>
    </row>
    <row r="15" spans="1:7" x14ac:dyDescent="0.25">
      <c r="A15" s="29"/>
      <c r="B15" s="32" t="s">
        <v>34</v>
      </c>
      <c r="C15" s="33">
        <v>1</v>
      </c>
      <c r="D15" s="22">
        <v>1</v>
      </c>
      <c r="E15" s="30" t="s">
        <v>100</v>
      </c>
      <c r="F15" s="27"/>
      <c r="G15" s="4"/>
    </row>
    <row r="16" spans="1:7" x14ac:dyDescent="0.25">
      <c r="A16" s="29"/>
      <c r="B16" s="30" t="s">
        <v>35</v>
      </c>
      <c r="C16" s="33">
        <v>0</v>
      </c>
      <c r="D16" s="22"/>
      <c r="E16" s="27"/>
      <c r="F16" s="27"/>
      <c r="G16" s="4"/>
    </row>
    <row r="17" spans="1:7" x14ac:dyDescent="0.25">
      <c r="A17" s="29"/>
      <c r="B17" s="22" t="s">
        <v>36</v>
      </c>
      <c r="C17" s="33"/>
      <c r="D17" s="22"/>
      <c r="E17" s="27"/>
      <c r="F17" s="27"/>
      <c r="G17" s="4"/>
    </row>
    <row r="18" spans="1:7" x14ac:dyDescent="0.25">
      <c r="A18" s="29"/>
      <c r="B18" s="22" t="s">
        <v>37</v>
      </c>
      <c r="C18" s="33"/>
      <c r="D18" s="22"/>
      <c r="E18" s="27"/>
      <c r="F18" s="27"/>
    </row>
    <row r="19" spans="1:7" x14ac:dyDescent="0.25">
      <c r="A19" s="29"/>
      <c r="B19" s="22" t="s">
        <v>38</v>
      </c>
      <c r="C19" s="33"/>
      <c r="D19" s="22"/>
      <c r="E19" s="27"/>
      <c r="F19" s="27"/>
    </row>
    <row r="20" spans="1:7" ht="16.5" thickBot="1" x14ac:dyDescent="0.3">
      <c r="A20" s="29"/>
      <c r="B20" s="27"/>
      <c r="C20" s="27"/>
      <c r="D20" s="27"/>
      <c r="E20" s="27"/>
      <c r="F20" s="27"/>
    </row>
    <row r="21" spans="1:7" ht="31.5" customHeight="1" x14ac:dyDescent="0.25">
      <c r="A21" s="29"/>
      <c r="B21" s="139" t="s">
        <v>44</v>
      </c>
      <c r="C21" s="140" t="s">
        <v>45</v>
      </c>
      <c r="D21" s="2"/>
      <c r="E21" s="22"/>
      <c r="F21" s="27"/>
    </row>
    <row r="22" spans="1:7" ht="29.25" customHeight="1" x14ac:dyDescent="0.25">
      <c r="A22" s="29"/>
      <c r="B22" s="130">
        <v>1</v>
      </c>
      <c r="C22" s="30">
        <v>65</v>
      </c>
      <c r="D22" s="30"/>
      <c r="E22" s="30" t="s">
        <v>100</v>
      </c>
      <c r="F22" s="27"/>
    </row>
    <row r="23" spans="1:7" x14ac:dyDescent="0.25">
      <c r="D23" s="12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4"/>
  <sheetViews>
    <sheetView view="pageBreakPreview" zoomScaleNormal="100" zoomScaleSheetLayoutView="100" workbookViewId="0">
      <selection activeCell="M15" sqref="M15"/>
    </sheetView>
  </sheetViews>
  <sheetFormatPr defaultRowHeight="15.75" x14ac:dyDescent="0.25"/>
  <cols>
    <col min="1" max="2" width="10.625" customWidth="1"/>
    <col min="3" max="3" width="12" customWidth="1"/>
    <col min="4" max="11" width="10.625" customWidth="1"/>
  </cols>
  <sheetData>
    <row r="1" spans="1:11" ht="32.25" customHeight="1" x14ac:dyDescent="0.25">
      <c r="A1" s="116" t="s">
        <v>47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7.25" customHeight="1" thickBot="1" x14ac:dyDescent="0.3">
      <c r="A2" s="35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81.75" customHeight="1" thickBot="1" x14ac:dyDescent="0.3">
      <c r="A3" s="56" t="s">
        <v>49</v>
      </c>
      <c r="B3" s="57" t="s">
        <v>50</v>
      </c>
      <c r="C3" s="57" t="s">
        <v>51</v>
      </c>
      <c r="D3" s="58" t="s">
        <v>52</v>
      </c>
      <c r="E3" s="57" t="s">
        <v>53</v>
      </c>
      <c r="F3" s="57" t="s">
        <v>54</v>
      </c>
      <c r="G3" s="57" t="s">
        <v>55</v>
      </c>
      <c r="H3" s="57" t="s">
        <v>56</v>
      </c>
      <c r="I3" s="57" t="s">
        <v>57</v>
      </c>
      <c r="J3" s="59" t="s">
        <v>46</v>
      </c>
      <c r="K3" s="60" t="s">
        <v>20</v>
      </c>
    </row>
    <row r="4" spans="1:1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x14ac:dyDescent="0.25">
      <c r="A10" s="25" t="s">
        <v>20</v>
      </c>
      <c r="B10" s="25">
        <f>SUM(B4:B9)</f>
        <v>0</v>
      </c>
      <c r="C10" s="25">
        <f t="shared" ref="C10:J10" si="0">SUM(C4:C9)</f>
        <v>0</v>
      </c>
      <c r="D10" s="25">
        <f t="shared" si="0"/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>SUM(K4:K9)</f>
        <v>0</v>
      </c>
    </row>
    <row r="11" spans="1:11" ht="9.75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6.5" thickBot="1" x14ac:dyDescent="0.3">
      <c r="A12" s="35" t="s">
        <v>58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79.5" thickBot="1" x14ac:dyDescent="0.3">
      <c r="A13" s="56" t="s">
        <v>49</v>
      </c>
      <c r="B13" s="57" t="s">
        <v>50</v>
      </c>
      <c r="C13" s="57" t="s">
        <v>51</v>
      </c>
      <c r="D13" s="58" t="s">
        <v>52</v>
      </c>
      <c r="E13" s="57" t="s">
        <v>53</v>
      </c>
      <c r="F13" s="57" t="s">
        <v>54</v>
      </c>
      <c r="G13" s="57" t="s">
        <v>55</v>
      </c>
      <c r="H13" s="57" t="s">
        <v>56</v>
      </c>
      <c r="I13" s="57" t="s">
        <v>57</v>
      </c>
      <c r="J13" s="59" t="s">
        <v>46</v>
      </c>
      <c r="K13" s="60" t="s">
        <v>20</v>
      </c>
    </row>
    <row r="14" spans="1:11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x14ac:dyDescent="0.25">
      <c r="A20" s="25" t="s">
        <v>20</v>
      </c>
      <c r="B20" s="25">
        <f>SUM(B14:B19)</f>
        <v>0</v>
      </c>
      <c r="C20" s="25">
        <f t="shared" ref="C20:K20" si="1">SUM(C14:C19)</f>
        <v>0</v>
      </c>
      <c r="D20" s="25">
        <f t="shared" si="1"/>
        <v>0</v>
      </c>
      <c r="E20" s="25">
        <f t="shared" si="1"/>
        <v>0</v>
      </c>
      <c r="F20" s="25">
        <f t="shared" si="1"/>
        <v>0</v>
      </c>
      <c r="G20" s="25">
        <f t="shared" si="1"/>
        <v>0</v>
      </c>
      <c r="H20" s="25"/>
      <c r="I20" s="25"/>
      <c r="J20" s="25">
        <f t="shared" si="1"/>
        <v>0</v>
      </c>
      <c r="K20" s="25">
        <f t="shared" si="1"/>
        <v>0</v>
      </c>
    </row>
    <row r="21" spans="1:11" ht="6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7.25" customHeight="1" x14ac:dyDescent="0.25">
      <c r="A22" s="25" t="s">
        <v>22</v>
      </c>
      <c r="B22" s="25">
        <f>+B10-B20</f>
        <v>0</v>
      </c>
      <c r="C22" s="25">
        <f t="shared" ref="C22:K22" si="2">+C10-C20</f>
        <v>0</v>
      </c>
      <c r="D22" s="25">
        <f t="shared" si="2"/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/>
      <c r="I22" s="25"/>
      <c r="J22" s="25">
        <f t="shared" si="2"/>
        <v>0</v>
      </c>
      <c r="K22" s="25">
        <f t="shared" si="2"/>
        <v>0</v>
      </c>
    </row>
    <row r="23" spans="1:11" ht="18" customHeight="1" x14ac:dyDescent="0.25">
      <c r="A23" s="37" t="s">
        <v>59</v>
      </c>
      <c r="B23" s="66">
        <f t="shared" ref="B23:K23" si="3">+IFERROR(B22/B20,0)*100</f>
        <v>0</v>
      </c>
      <c r="C23" s="66">
        <f t="shared" si="3"/>
        <v>0</v>
      </c>
      <c r="D23" s="66">
        <f t="shared" si="3"/>
        <v>0</v>
      </c>
      <c r="E23" s="66">
        <f t="shared" si="3"/>
        <v>0</v>
      </c>
      <c r="F23" s="66">
        <f t="shared" si="3"/>
        <v>0</v>
      </c>
      <c r="G23" s="66">
        <f t="shared" si="3"/>
        <v>0</v>
      </c>
      <c r="H23" s="66"/>
      <c r="I23" s="66"/>
      <c r="J23" s="66">
        <f t="shared" si="3"/>
        <v>0</v>
      </c>
      <c r="K23" s="66">
        <f t="shared" si="3"/>
        <v>0</v>
      </c>
    </row>
    <row r="24" spans="1:11" x14ac:dyDescent="0.25">
      <c r="J24" s="12"/>
      <c r="K24" s="12"/>
    </row>
  </sheetData>
  <mergeCells count="1">
    <mergeCell ref="A1:K1"/>
  </mergeCells>
  <phoneticPr fontId="2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39"/>
  <sheetViews>
    <sheetView view="pageBreakPreview" zoomScaleNormal="100" zoomScaleSheetLayoutView="100" workbookViewId="0">
      <pane xSplit="18840" topLeftCell="O1" activePane="topRight"/>
      <selection activeCell="I10" sqref="I10"/>
      <selection pane="topRight" activeCell="K21" sqref="K21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118" t="s">
        <v>60</v>
      </c>
      <c r="B1" s="118"/>
      <c r="C1" s="118"/>
      <c r="D1" s="118"/>
      <c r="E1" s="14"/>
      <c r="F1" s="14"/>
      <c r="G1" s="14"/>
      <c r="H1" s="14"/>
      <c r="I1" s="14"/>
    </row>
    <row r="2" spans="1:11" ht="19.5" thickBot="1" x14ac:dyDescent="0.35">
      <c r="A2" s="24" t="s">
        <v>48</v>
      </c>
      <c r="B2" s="14"/>
      <c r="C2" s="14"/>
      <c r="D2" s="14"/>
      <c r="E2" s="14"/>
      <c r="F2" s="14"/>
      <c r="G2" s="14"/>
      <c r="H2" s="14"/>
      <c r="I2" s="14"/>
    </row>
    <row r="3" spans="1:11" ht="16.5" thickBot="1" x14ac:dyDescent="0.3">
      <c r="A3" s="61" t="s">
        <v>61</v>
      </c>
      <c r="B3" s="42" t="s">
        <v>62</v>
      </c>
      <c r="C3" s="42" t="s">
        <v>63</v>
      </c>
      <c r="D3" s="55" t="s">
        <v>64</v>
      </c>
      <c r="E3" s="7"/>
      <c r="F3" s="7"/>
      <c r="G3" s="7"/>
      <c r="H3" s="21"/>
      <c r="I3" s="21"/>
      <c r="K3" s="4"/>
    </row>
    <row r="4" spans="1:11" x14ac:dyDescent="0.25">
      <c r="A4" s="38"/>
      <c r="B4" s="38"/>
      <c r="C4" s="38"/>
      <c r="D4" s="38"/>
      <c r="E4" s="4"/>
      <c r="F4" s="4"/>
      <c r="G4" s="4"/>
      <c r="H4" s="4"/>
      <c r="I4" s="4"/>
      <c r="K4" s="4"/>
    </row>
    <row r="5" spans="1:11" x14ac:dyDescent="0.25">
      <c r="A5" s="2"/>
      <c r="B5" s="2"/>
      <c r="C5" s="2"/>
      <c r="D5" s="2"/>
      <c r="E5" s="4"/>
      <c r="F5" s="4"/>
      <c r="G5" s="4"/>
      <c r="H5" s="4"/>
      <c r="I5" s="4"/>
      <c r="K5" s="5"/>
    </row>
    <row r="6" spans="1:11" x14ac:dyDescent="0.25">
      <c r="A6" s="2"/>
      <c r="B6" s="2"/>
      <c r="C6" s="2"/>
      <c r="D6" s="2"/>
      <c r="E6" s="4"/>
      <c r="F6" s="4"/>
      <c r="G6" s="4"/>
      <c r="H6" s="4"/>
      <c r="I6" s="4"/>
      <c r="K6" s="5"/>
    </row>
    <row r="7" spans="1:11" x14ac:dyDescent="0.25">
      <c r="A7" s="2"/>
      <c r="B7" s="2"/>
      <c r="C7" s="2"/>
      <c r="D7" s="2"/>
      <c r="E7" s="4"/>
      <c r="F7" s="4"/>
      <c r="G7" s="4"/>
      <c r="H7" s="4"/>
      <c r="I7" s="4"/>
      <c r="K7" s="5"/>
    </row>
    <row r="8" spans="1:11" x14ac:dyDescent="0.25">
      <c r="A8" s="2"/>
      <c r="B8" s="2"/>
      <c r="C8" s="2"/>
      <c r="D8" s="2"/>
      <c r="E8" s="4"/>
      <c r="F8" s="4"/>
      <c r="G8" s="4"/>
      <c r="H8" s="4"/>
      <c r="I8" s="4"/>
      <c r="K8" s="5"/>
    </row>
    <row r="9" spans="1:11" x14ac:dyDescent="0.25">
      <c r="A9" s="2"/>
      <c r="B9" s="2"/>
      <c r="C9" s="2"/>
      <c r="D9" s="2"/>
      <c r="E9" s="4"/>
      <c r="F9" s="4"/>
      <c r="G9" s="4"/>
      <c r="H9" s="4"/>
      <c r="I9" s="4"/>
      <c r="K9" s="5"/>
    </row>
    <row r="10" spans="1:11" x14ac:dyDescent="0.25">
      <c r="A10" s="25" t="s">
        <v>20</v>
      </c>
      <c r="B10" s="25">
        <f>SUM(B4:B9)</f>
        <v>0</v>
      </c>
      <c r="C10" s="25">
        <f>SUM(C4:C9)</f>
        <v>0</v>
      </c>
      <c r="D10" s="25">
        <f>SUM(D4:D9)</f>
        <v>0</v>
      </c>
      <c r="E10" s="4"/>
      <c r="F10" s="4"/>
      <c r="G10" s="4"/>
      <c r="H10" s="4"/>
      <c r="I10" s="4"/>
      <c r="K10" s="5"/>
    </row>
    <row r="11" spans="1:11" x14ac:dyDescent="0.25">
      <c r="A11" s="4"/>
      <c r="B11" s="4"/>
      <c r="C11" s="4"/>
      <c r="D11" s="4"/>
      <c r="E11" s="4"/>
      <c r="F11" s="4"/>
      <c r="G11" s="4"/>
      <c r="H11" s="4"/>
      <c r="I11" s="4"/>
      <c r="K11" s="5"/>
    </row>
    <row r="12" spans="1:11" ht="16.5" thickBot="1" x14ac:dyDescent="0.3">
      <c r="A12" s="24" t="s">
        <v>58</v>
      </c>
      <c r="B12" s="4"/>
      <c r="C12" s="4"/>
      <c r="D12" s="4"/>
      <c r="E12" s="4"/>
      <c r="F12" s="4"/>
      <c r="G12" s="4"/>
      <c r="H12" s="4"/>
      <c r="I12" s="4"/>
      <c r="K12" s="5"/>
    </row>
    <row r="13" spans="1:11" ht="16.5" thickBot="1" x14ac:dyDescent="0.3">
      <c r="A13" s="61" t="s">
        <v>61</v>
      </c>
      <c r="B13" s="42" t="s">
        <v>62</v>
      </c>
      <c r="C13" s="42" t="s">
        <v>63</v>
      </c>
      <c r="D13" s="55" t="s">
        <v>64</v>
      </c>
      <c r="E13" s="4"/>
      <c r="F13" s="4"/>
      <c r="G13" s="4"/>
      <c r="H13" s="4"/>
      <c r="I13" s="4"/>
      <c r="K13" s="5"/>
    </row>
    <row r="14" spans="1:11" x14ac:dyDescent="0.25">
      <c r="A14" s="38"/>
      <c r="B14" s="38"/>
      <c r="C14" s="38"/>
      <c r="D14" s="38"/>
      <c r="E14" s="4"/>
      <c r="F14" s="4"/>
      <c r="G14" s="4"/>
      <c r="H14" s="4"/>
      <c r="I14" s="4"/>
      <c r="K14" s="5"/>
    </row>
    <row r="15" spans="1:11" x14ac:dyDescent="0.25">
      <c r="A15" s="2"/>
      <c r="B15" s="2"/>
      <c r="C15" s="2"/>
      <c r="D15" s="2"/>
      <c r="E15" s="4"/>
      <c r="F15" s="4"/>
      <c r="G15" s="4"/>
      <c r="H15" s="4"/>
      <c r="I15" s="4"/>
      <c r="K15" s="5"/>
    </row>
    <row r="16" spans="1:11" x14ac:dyDescent="0.25">
      <c r="A16" s="2"/>
      <c r="B16" s="2"/>
      <c r="C16" s="2"/>
      <c r="D16" s="2"/>
      <c r="E16" s="4"/>
      <c r="F16" s="4"/>
      <c r="G16" s="4"/>
      <c r="H16" s="4"/>
      <c r="I16" s="4"/>
      <c r="K16" s="5"/>
    </row>
    <row r="17" spans="1:11" x14ac:dyDescent="0.25">
      <c r="A17" s="2"/>
      <c r="B17" s="2"/>
      <c r="C17" s="2"/>
      <c r="D17" s="2"/>
      <c r="E17" s="4"/>
      <c r="F17" s="4"/>
      <c r="G17" s="4"/>
      <c r="H17" s="4"/>
      <c r="I17" s="4"/>
      <c r="K17" s="5"/>
    </row>
    <row r="18" spans="1:11" x14ac:dyDescent="0.25">
      <c r="A18" s="2"/>
      <c r="B18" s="2"/>
      <c r="C18" s="2"/>
      <c r="D18" s="2"/>
      <c r="E18" s="4"/>
      <c r="F18" s="4"/>
      <c r="G18" s="4"/>
      <c r="H18" s="4"/>
      <c r="I18" s="4"/>
      <c r="K18" s="5"/>
    </row>
    <row r="19" spans="1:11" x14ac:dyDescent="0.25">
      <c r="A19" s="2"/>
      <c r="B19" s="2"/>
      <c r="C19" s="2"/>
      <c r="D19" s="2"/>
      <c r="E19" s="4"/>
      <c r="F19" s="4"/>
      <c r="G19" s="4"/>
      <c r="H19" s="4"/>
      <c r="I19" s="4"/>
      <c r="K19" s="5"/>
    </row>
    <row r="20" spans="1:11" x14ac:dyDescent="0.25">
      <c r="A20" s="25" t="s">
        <v>20</v>
      </c>
      <c r="B20" s="25">
        <f>SUM(B14:B19)</f>
        <v>0</v>
      </c>
      <c r="C20" s="25">
        <f>SUM(C14:C19)</f>
        <v>0</v>
      </c>
      <c r="D20" s="25">
        <f>SUM(D14:D19)</f>
        <v>0</v>
      </c>
      <c r="E20" s="4"/>
      <c r="F20" s="4"/>
      <c r="G20" s="4"/>
      <c r="H20" s="4"/>
      <c r="I20" s="4"/>
      <c r="K20" s="5"/>
    </row>
    <row r="21" spans="1:11" x14ac:dyDescent="0.25">
      <c r="B21" s="4"/>
      <c r="C21" s="4"/>
      <c r="D21" s="4"/>
      <c r="E21" s="4"/>
      <c r="F21" s="4"/>
      <c r="G21" s="4"/>
      <c r="H21" s="4"/>
      <c r="I21" s="4"/>
      <c r="K21" s="5"/>
    </row>
    <row r="22" spans="1:11" x14ac:dyDescent="0.25">
      <c r="A22" s="25" t="s">
        <v>22</v>
      </c>
      <c r="B22" s="25">
        <f>+B10-B20</f>
        <v>0</v>
      </c>
      <c r="C22" s="25">
        <f>+C10-C20</f>
        <v>0</v>
      </c>
      <c r="D22" s="25">
        <f>+D10-D20</f>
        <v>0</v>
      </c>
      <c r="E22" s="4"/>
      <c r="F22" s="4"/>
      <c r="G22" s="4"/>
      <c r="H22" s="4"/>
      <c r="I22" s="4"/>
      <c r="K22" s="5"/>
    </row>
    <row r="23" spans="1:11" x14ac:dyDescent="0.25">
      <c r="A23" s="37" t="s">
        <v>59</v>
      </c>
      <c r="B23" s="66">
        <f>+IFERROR(B22/B20,0)*100</f>
        <v>0</v>
      </c>
      <c r="C23" s="66">
        <f>+IFERROR(C22/C20,0)*100</f>
        <v>0</v>
      </c>
      <c r="D23" s="66">
        <f>+IFERROR(D22/D20,0)*100</f>
        <v>0</v>
      </c>
      <c r="E23" s="4"/>
      <c r="F23" s="4"/>
      <c r="G23" s="4"/>
      <c r="H23" s="4"/>
      <c r="I23" s="4"/>
      <c r="K23" s="5"/>
    </row>
    <row r="24" spans="1:11" x14ac:dyDescent="0.25">
      <c r="K24" s="5"/>
    </row>
    <row r="25" spans="1:11" x14ac:dyDescent="0.25">
      <c r="K25" s="5"/>
    </row>
    <row r="26" spans="1:11" x14ac:dyDescent="0.25">
      <c r="K26" s="5"/>
    </row>
    <row r="27" spans="1:11" x14ac:dyDescent="0.25">
      <c r="K27" s="5"/>
    </row>
    <row r="28" spans="1:11" x14ac:dyDescent="0.25">
      <c r="K28" s="5"/>
    </row>
    <row r="29" spans="1:11" x14ac:dyDescent="0.25">
      <c r="K29" s="5"/>
    </row>
    <row r="30" spans="1:11" x14ac:dyDescent="0.25">
      <c r="K30" s="5"/>
    </row>
    <row r="31" spans="1:11" x14ac:dyDescent="0.25">
      <c r="K31" s="5"/>
    </row>
    <row r="32" spans="1:11" x14ac:dyDescent="0.25">
      <c r="K32" s="5"/>
    </row>
    <row r="33" spans="11:11" x14ac:dyDescent="0.25">
      <c r="K33" s="5"/>
    </row>
    <row r="34" spans="11:11" x14ac:dyDescent="0.25">
      <c r="K34" s="5"/>
    </row>
    <row r="35" spans="11:11" x14ac:dyDescent="0.25">
      <c r="K35" s="5"/>
    </row>
    <row r="36" spans="11:11" x14ac:dyDescent="0.25">
      <c r="K36" s="5"/>
    </row>
    <row r="37" spans="11:11" x14ac:dyDescent="0.25">
      <c r="K37" s="5"/>
    </row>
    <row r="38" spans="11:11" x14ac:dyDescent="0.25">
      <c r="K38" s="6"/>
    </row>
    <row r="39" spans="11:11" x14ac:dyDescent="0.25">
      <c r="K39" s="4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9"/>
  <sheetViews>
    <sheetView view="pageBreakPreview" zoomScaleNormal="100" zoomScaleSheetLayoutView="100" workbookViewId="0">
      <selection activeCell="B3" sqref="B3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114" t="s">
        <v>65</v>
      </c>
      <c r="B1" s="114"/>
    </row>
    <row r="2" spans="1:2" s="1" customFormat="1" ht="16.5" thickBot="1" x14ac:dyDescent="0.3">
      <c r="A2" s="61" t="s">
        <v>21</v>
      </c>
      <c r="B2" s="43" t="s">
        <v>66</v>
      </c>
    </row>
    <row r="3" spans="1:2" x14ac:dyDescent="0.25">
      <c r="A3" s="15" t="s">
        <v>102</v>
      </c>
      <c r="B3" s="15" t="s">
        <v>90</v>
      </c>
    </row>
    <row r="4" spans="1:2" x14ac:dyDescent="0.25">
      <c r="A4" s="15" t="s">
        <v>102</v>
      </c>
      <c r="B4" s="10" t="s">
        <v>98</v>
      </c>
    </row>
    <row r="5" spans="1:2" ht="31.5" x14ac:dyDescent="0.25">
      <c r="A5" s="15" t="s">
        <v>102</v>
      </c>
      <c r="B5" s="91" t="s">
        <v>103</v>
      </c>
    </row>
    <row r="6" spans="1:2" x14ac:dyDescent="0.25">
      <c r="A6" s="2"/>
      <c r="B6" s="2"/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8"/>
  <sheetViews>
    <sheetView view="pageBreakPreview" zoomScaleNormal="100" zoomScaleSheetLayoutView="100" workbookViewId="0">
      <selection sqref="A1:C1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114" t="s">
        <v>67</v>
      </c>
      <c r="B1" s="114"/>
      <c r="C1" s="114"/>
    </row>
    <row r="2" spans="1:3" ht="31.5" x14ac:dyDescent="0.25">
      <c r="A2" s="63" t="s">
        <v>21</v>
      </c>
      <c r="B2" s="43" t="s">
        <v>66</v>
      </c>
      <c r="C2" s="44" t="s">
        <v>68</v>
      </c>
    </row>
    <row r="3" spans="1:3" x14ac:dyDescent="0.25">
      <c r="A3" s="38"/>
      <c r="B3" s="38"/>
      <c r="C3" s="38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C8" s="12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6"/>
  <sheetViews>
    <sheetView view="pageBreakPreview" zoomScaleNormal="100" zoomScaleSheetLayoutView="100" workbookViewId="0">
      <selection activeCell="L2" sqref="L2"/>
    </sheetView>
  </sheetViews>
  <sheetFormatPr defaultRowHeight="15.75" x14ac:dyDescent="0.25"/>
  <cols>
    <col min="1" max="1" width="3.75" customWidth="1"/>
    <col min="2" max="2" width="6.625" customWidth="1"/>
    <col min="3" max="3" width="12.75" customWidth="1"/>
    <col min="4" max="4" width="6" customWidth="1"/>
    <col min="5" max="5" width="5.25" customWidth="1"/>
    <col min="6" max="6" width="12.125" customWidth="1"/>
    <col min="7" max="7" width="14.75" customWidth="1"/>
    <col min="8" max="8" width="21.5" customWidth="1"/>
    <col min="9" max="9" width="10.125" customWidth="1"/>
    <col min="10" max="10" width="15.5" customWidth="1"/>
    <col min="11" max="11" width="14.75" customWidth="1"/>
    <col min="12" max="12" width="18.25" customWidth="1"/>
  </cols>
  <sheetData>
    <row r="1" spans="1:12" ht="20.25" x14ac:dyDescent="0.3">
      <c r="A1" s="119" t="s">
        <v>69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38" customHeight="1" x14ac:dyDescent="0.25">
      <c r="A2" s="132" t="s">
        <v>70</v>
      </c>
      <c r="B2" s="132" t="s">
        <v>21</v>
      </c>
      <c r="C2" s="132" t="s">
        <v>71</v>
      </c>
      <c r="D2" s="132" t="s">
        <v>72</v>
      </c>
      <c r="E2" s="132" t="s">
        <v>73</v>
      </c>
      <c r="F2" s="132" t="s">
        <v>74</v>
      </c>
      <c r="G2" s="132" t="s">
        <v>75</v>
      </c>
      <c r="H2" s="132" t="s">
        <v>76</v>
      </c>
      <c r="I2" s="132" t="s">
        <v>77</v>
      </c>
      <c r="J2" s="132" t="s">
        <v>78</v>
      </c>
      <c r="K2" s="132" t="s">
        <v>79</v>
      </c>
      <c r="L2" s="132" t="s">
        <v>80</v>
      </c>
    </row>
    <row r="3" spans="1:12" ht="83.25" customHeight="1" x14ac:dyDescent="0.25">
      <c r="A3" s="124">
        <v>1</v>
      </c>
      <c r="B3" s="124" t="s">
        <v>105</v>
      </c>
      <c r="C3" s="124" t="s">
        <v>106</v>
      </c>
      <c r="D3" s="124" t="s">
        <v>107</v>
      </c>
      <c r="E3" s="124" t="s">
        <v>108</v>
      </c>
      <c r="F3" s="125" t="s">
        <v>109</v>
      </c>
      <c r="G3" s="130" t="s">
        <v>110</v>
      </c>
      <c r="H3" s="130" t="s">
        <v>111</v>
      </c>
      <c r="I3" s="130" t="s">
        <v>112</v>
      </c>
      <c r="J3" s="127">
        <v>0</v>
      </c>
      <c r="K3" s="127">
        <v>0</v>
      </c>
      <c r="L3" s="133" t="s">
        <v>113</v>
      </c>
    </row>
    <row r="4" spans="1:12" ht="81" customHeight="1" x14ac:dyDescent="0.25">
      <c r="A4" s="124">
        <v>2</v>
      </c>
      <c r="B4" s="93" t="s">
        <v>105</v>
      </c>
      <c r="C4" s="93" t="s">
        <v>106</v>
      </c>
      <c r="D4" s="93" t="s">
        <v>107</v>
      </c>
      <c r="E4" s="94" t="s">
        <v>108</v>
      </c>
      <c r="F4" s="95" t="s">
        <v>114</v>
      </c>
      <c r="G4" s="96" t="s">
        <v>115</v>
      </c>
      <c r="H4" s="97" t="s">
        <v>116</v>
      </c>
      <c r="I4" s="95" t="s">
        <v>117</v>
      </c>
      <c r="J4" s="98">
        <v>53867</v>
      </c>
      <c r="K4" s="127">
        <v>0</v>
      </c>
      <c r="L4" s="134" t="s">
        <v>118</v>
      </c>
    </row>
    <row r="5" spans="1:12" ht="83.25" customHeight="1" x14ac:dyDescent="0.25">
      <c r="A5" s="93">
        <v>3</v>
      </c>
      <c r="B5" s="93" t="s">
        <v>105</v>
      </c>
      <c r="C5" s="93" t="s">
        <v>106</v>
      </c>
      <c r="D5" s="93" t="s">
        <v>107</v>
      </c>
      <c r="E5" s="94" t="s">
        <v>108</v>
      </c>
      <c r="F5" s="95" t="s">
        <v>119</v>
      </c>
      <c r="G5" s="95" t="s">
        <v>120</v>
      </c>
      <c r="H5" s="95" t="s">
        <v>121</v>
      </c>
      <c r="I5" s="95" t="s">
        <v>122</v>
      </c>
      <c r="J5" s="99">
        <v>36612</v>
      </c>
      <c r="K5" s="127">
        <v>0</v>
      </c>
      <c r="L5" s="134" t="s">
        <v>123</v>
      </c>
    </row>
    <row r="6" spans="1:12" ht="195" customHeight="1" x14ac:dyDescent="0.25">
      <c r="A6" s="93">
        <v>4</v>
      </c>
      <c r="B6" s="94" t="s">
        <v>105</v>
      </c>
      <c r="C6" s="100" t="s">
        <v>106</v>
      </c>
      <c r="D6" s="100" t="s">
        <v>107</v>
      </c>
      <c r="E6" s="100" t="s">
        <v>108</v>
      </c>
      <c r="F6" s="95" t="s">
        <v>124</v>
      </c>
      <c r="G6" s="95" t="s">
        <v>120</v>
      </c>
      <c r="H6" s="95" t="s">
        <v>125</v>
      </c>
      <c r="I6" s="95" t="s">
        <v>126</v>
      </c>
      <c r="J6" s="99">
        <v>8091</v>
      </c>
      <c r="K6" s="127">
        <v>0</v>
      </c>
      <c r="L6" s="134" t="s">
        <v>127</v>
      </c>
    </row>
    <row r="7" spans="1:12" ht="137.25" customHeight="1" x14ac:dyDescent="0.25">
      <c r="A7" s="93">
        <v>5</v>
      </c>
      <c r="B7" s="94" t="s">
        <v>105</v>
      </c>
      <c r="C7" s="100" t="s">
        <v>128</v>
      </c>
      <c r="D7" s="100" t="s">
        <v>107</v>
      </c>
      <c r="E7" s="100" t="s">
        <v>108</v>
      </c>
      <c r="F7" s="95"/>
      <c r="G7" s="95" t="s">
        <v>129</v>
      </c>
      <c r="H7" s="95" t="s">
        <v>130</v>
      </c>
      <c r="I7" s="95" t="s">
        <v>131</v>
      </c>
      <c r="J7" s="99">
        <v>0</v>
      </c>
      <c r="K7" s="127">
        <v>0</v>
      </c>
      <c r="L7" s="134" t="s">
        <v>132</v>
      </c>
    </row>
    <row r="8" spans="1:12" ht="47.25" x14ac:dyDescent="0.25">
      <c r="A8" s="93">
        <v>6</v>
      </c>
      <c r="B8" s="100" t="s">
        <v>105</v>
      </c>
      <c r="C8" s="101" t="s">
        <v>133</v>
      </c>
      <c r="D8" s="100" t="s">
        <v>107</v>
      </c>
      <c r="E8" s="100" t="s">
        <v>108</v>
      </c>
      <c r="F8" s="102" t="s">
        <v>134</v>
      </c>
      <c r="G8" s="95" t="s">
        <v>135</v>
      </c>
      <c r="H8" s="102" t="s">
        <v>136</v>
      </c>
      <c r="I8" s="102" t="s">
        <v>137</v>
      </c>
      <c r="J8" s="99">
        <v>9879</v>
      </c>
      <c r="K8" s="127">
        <v>0</v>
      </c>
      <c r="L8" s="134" t="s">
        <v>138</v>
      </c>
    </row>
    <row r="9" spans="1:12" ht="126" customHeight="1" x14ac:dyDescent="0.25">
      <c r="A9" s="93">
        <v>7</v>
      </c>
      <c r="B9" s="100" t="s">
        <v>105</v>
      </c>
      <c r="C9" s="101" t="s">
        <v>133</v>
      </c>
      <c r="D9" s="100" t="s">
        <v>107</v>
      </c>
      <c r="E9" s="100" t="s">
        <v>108</v>
      </c>
      <c r="F9" s="102" t="s">
        <v>139</v>
      </c>
      <c r="G9" s="95" t="s">
        <v>140</v>
      </c>
      <c r="H9" s="102" t="s">
        <v>141</v>
      </c>
      <c r="I9" s="102" t="s">
        <v>142</v>
      </c>
      <c r="J9" s="99">
        <v>0</v>
      </c>
      <c r="K9" s="127">
        <v>0</v>
      </c>
      <c r="L9" s="134"/>
    </row>
    <row r="10" spans="1:12" ht="121.5" customHeight="1" x14ac:dyDescent="0.25">
      <c r="A10" s="93">
        <v>8</v>
      </c>
      <c r="B10" s="100" t="s">
        <v>105</v>
      </c>
      <c r="C10" s="101" t="s">
        <v>133</v>
      </c>
      <c r="D10" s="100" t="s">
        <v>107</v>
      </c>
      <c r="E10" s="100" t="s">
        <v>108</v>
      </c>
      <c r="F10" s="102" t="s">
        <v>143</v>
      </c>
      <c r="G10" s="95" t="s">
        <v>144</v>
      </c>
      <c r="H10" s="102" t="s">
        <v>145</v>
      </c>
      <c r="I10" s="102" t="s">
        <v>146</v>
      </c>
      <c r="J10" s="99">
        <v>0</v>
      </c>
      <c r="K10" s="127">
        <v>0</v>
      </c>
      <c r="L10" s="134"/>
    </row>
    <row r="11" spans="1:12" ht="94.5" customHeight="1" x14ac:dyDescent="0.25">
      <c r="A11" s="93">
        <v>9</v>
      </c>
      <c r="B11" s="100" t="s">
        <v>105</v>
      </c>
      <c r="C11" s="94" t="s">
        <v>147</v>
      </c>
      <c r="D11" s="94" t="s">
        <v>107</v>
      </c>
      <c r="E11" s="94" t="s">
        <v>108</v>
      </c>
      <c r="F11" s="125" t="s">
        <v>148</v>
      </c>
      <c r="G11" s="97" t="s">
        <v>149</v>
      </c>
      <c r="H11" s="130" t="s">
        <v>150</v>
      </c>
      <c r="I11" s="130" t="s">
        <v>151</v>
      </c>
      <c r="J11" s="98">
        <v>1638</v>
      </c>
      <c r="K11" s="127">
        <v>0</v>
      </c>
      <c r="L11" s="135" t="s">
        <v>152</v>
      </c>
    </row>
    <row r="12" spans="1:12" ht="87" customHeight="1" x14ac:dyDescent="0.25">
      <c r="A12" s="93">
        <v>10</v>
      </c>
      <c r="B12" s="100" t="s">
        <v>105</v>
      </c>
      <c r="C12" s="94" t="s">
        <v>147</v>
      </c>
      <c r="D12" s="94" t="s">
        <v>107</v>
      </c>
      <c r="E12" s="94" t="s">
        <v>108</v>
      </c>
      <c r="F12" s="102" t="s">
        <v>153</v>
      </c>
      <c r="G12" s="95" t="s">
        <v>154</v>
      </c>
      <c r="H12" s="102" t="s">
        <v>155</v>
      </c>
      <c r="I12" s="102" t="s">
        <v>151</v>
      </c>
      <c r="J12" s="99">
        <v>5158</v>
      </c>
      <c r="K12" s="127">
        <v>0</v>
      </c>
      <c r="L12" s="135" t="s">
        <v>156</v>
      </c>
    </row>
    <row r="13" spans="1:12" ht="121.5" customHeight="1" x14ac:dyDescent="0.25">
      <c r="A13" s="93">
        <v>11</v>
      </c>
      <c r="B13" s="100" t="s">
        <v>105</v>
      </c>
      <c r="C13" s="94" t="s">
        <v>147</v>
      </c>
      <c r="D13" s="94" t="s">
        <v>107</v>
      </c>
      <c r="E13" s="94" t="s">
        <v>108</v>
      </c>
      <c r="F13" s="102" t="s">
        <v>157</v>
      </c>
      <c r="G13" s="95" t="s">
        <v>144</v>
      </c>
      <c r="H13" s="102" t="s">
        <v>158</v>
      </c>
      <c r="I13" s="102" t="s">
        <v>159</v>
      </c>
      <c r="J13" s="99">
        <v>0</v>
      </c>
      <c r="K13" s="127">
        <v>0</v>
      </c>
      <c r="L13" s="135"/>
    </row>
    <row r="14" spans="1:12" ht="83.25" customHeight="1" x14ac:dyDescent="0.25">
      <c r="A14" s="93">
        <v>12</v>
      </c>
      <c r="B14" s="100" t="s">
        <v>105</v>
      </c>
      <c r="C14" s="94" t="s">
        <v>160</v>
      </c>
      <c r="D14" s="94" t="s">
        <v>107</v>
      </c>
      <c r="E14" s="94" t="s">
        <v>161</v>
      </c>
      <c r="F14" s="125">
        <v>602150</v>
      </c>
      <c r="G14" s="95" t="s">
        <v>120</v>
      </c>
      <c r="H14" s="130" t="s">
        <v>111</v>
      </c>
      <c r="I14" s="130" t="s">
        <v>112</v>
      </c>
      <c r="J14" s="103">
        <v>0</v>
      </c>
      <c r="K14" s="127">
        <v>0</v>
      </c>
      <c r="L14" s="135" t="s">
        <v>162</v>
      </c>
    </row>
    <row r="15" spans="1:12" ht="76.5" customHeight="1" x14ac:dyDescent="0.25">
      <c r="A15" s="93">
        <v>13</v>
      </c>
      <c r="B15" s="93" t="s">
        <v>105</v>
      </c>
      <c r="C15" s="93" t="s">
        <v>163</v>
      </c>
      <c r="D15" s="93" t="s">
        <v>107</v>
      </c>
      <c r="E15" s="93" t="s">
        <v>161</v>
      </c>
      <c r="F15" s="95">
        <v>825026</v>
      </c>
      <c r="G15" s="97" t="s">
        <v>164</v>
      </c>
      <c r="H15" s="97" t="s">
        <v>165</v>
      </c>
      <c r="I15" s="104" t="s">
        <v>166</v>
      </c>
      <c r="J15" s="103">
        <v>0</v>
      </c>
      <c r="K15" s="127">
        <v>0</v>
      </c>
      <c r="L15" s="135" t="s">
        <v>167</v>
      </c>
    </row>
    <row r="16" spans="1:12" ht="78" customHeight="1" x14ac:dyDescent="0.25">
      <c r="A16" s="93">
        <v>14</v>
      </c>
      <c r="B16" s="93" t="s">
        <v>105</v>
      </c>
      <c r="C16" s="93" t="s">
        <v>163</v>
      </c>
      <c r="D16" s="93" t="s">
        <v>107</v>
      </c>
      <c r="E16" s="93" t="s">
        <v>161</v>
      </c>
      <c r="F16" s="95">
        <v>101016216</v>
      </c>
      <c r="G16" s="97" t="s">
        <v>120</v>
      </c>
      <c r="H16" s="97" t="s">
        <v>168</v>
      </c>
      <c r="I16" s="104" t="s">
        <v>169</v>
      </c>
      <c r="J16" s="103">
        <v>153046.88</v>
      </c>
      <c r="K16" s="127">
        <v>0</v>
      </c>
      <c r="L16" s="135" t="s">
        <v>170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E53FDDBD7F542805C64E693AD18E5" ma:contentTypeVersion="6" ma:contentTypeDescription="Create a new document." ma:contentTypeScope="" ma:versionID="426b7daa0e52a98a89de9c45ad3d4366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03910a10302b0d5cdb9c6b6d972424b1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3C6806-6D91-4A70-8D4E-662D19962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0E4545-BAD6-469B-9218-C04FA07708F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4</vt:i4>
      </vt:variant>
    </vt:vector>
  </HeadingPairs>
  <TitlesOfParts>
    <vt:vector size="15" baseType="lpstr">
      <vt:lpstr>titulná strana</vt:lpstr>
      <vt:lpstr>zoznam tabuliek</vt:lpstr>
      <vt:lpstr>T7 profesori</vt:lpstr>
      <vt:lpstr>T8 docenti</vt:lpstr>
      <vt:lpstr>T13 publ činnosť</vt:lpstr>
      <vt:lpstr>T14 umel.cinnost</vt:lpstr>
      <vt:lpstr>17 HI konania</vt:lpstr>
      <vt:lpstr>18 HI odňatie </vt:lpstr>
      <vt:lpstr>T19 Výskumné projekty</vt:lpstr>
      <vt:lpstr>T20 Ostatné (nevýsk.) projekty</vt:lpstr>
      <vt:lpstr>T21 umelecká činnosť</vt:lpstr>
      <vt:lpstr>'17 HI konania'!Oblasť_tlače</vt:lpstr>
      <vt:lpstr>'18 HI odňatie '!Oblasť_tlače</vt:lpstr>
      <vt:lpstr>'T20 Ostatné (nevýsk.) projekty'!Oblasť_tlače</vt:lpstr>
      <vt:lpstr>'T7 profesori'!Oblasť_tlače</vt:lpstr>
    </vt:vector>
  </TitlesOfParts>
  <Manager/>
  <Company>MŠSR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Gergelová Ľubica</cp:lastModifiedBy>
  <cp:revision/>
  <dcterms:created xsi:type="dcterms:W3CDTF">2010-01-11T10:19:31Z</dcterms:created>
  <dcterms:modified xsi:type="dcterms:W3CDTF">2021-01-28T17:40:10Z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