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2_23\Programy SP\"/>
    </mc:Choice>
  </mc:AlternateContent>
  <xr:revisionPtr revIDLastSave="0" documentId="13_ncr:1_{41FD79BB-3285-4CFE-9F6A-B6BD67B4639D}" xr6:coauthVersionLast="47" xr6:coauthVersionMax="47" xr10:uidLastSave="{00000000-0000-0000-0000-000000000000}"/>
  <bookViews>
    <workbookView xWindow="28680" yWindow="480" windowWidth="29040" windowHeight="1584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N14" i="1" l="1"/>
  <c r="N74" i="1" l="1"/>
  <c r="N73" i="1"/>
  <c r="N72" i="1"/>
  <c r="N71" i="1"/>
  <c r="N70" i="1"/>
  <c r="N69" i="1"/>
  <c r="N68" i="1"/>
  <c r="N67" i="1"/>
  <c r="N66" i="1"/>
  <c r="N65" i="1"/>
  <c r="N64" i="1"/>
  <c r="N63" i="1"/>
  <c r="N62" i="1"/>
  <c r="N51" i="1"/>
  <c r="N47" i="1"/>
  <c r="H23" i="1"/>
  <c r="I23" i="1"/>
  <c r="J23" i="1"/>
  <c r="N43" i="1"/>
  <c r="N19" i="1"/>
  <c r="M55" i="1"/>
  <c r="L55" i="1"/>
  <c r="K55" i="1"/>
  <c r="J55" i="1"/>
  <c r="I55" i="1"/>
  <c r="H55" i="1"/>
  <c r="N54" i="1"/>
  <c r="N53" i="1"/>
  <c r="N52" i="1"/>
  <c r="N50" i="1"/>
  <c r="M49" i="1"/>
  <c r="L49" i="1"/>
  <c r="K49" i="1"/>
  <c r="J49" i="1"/>
  <c r="I49" i="1"/>
  <c r="H49" i="1"/>
  <c r="N48" i="1"/>
  <c r="N46" i="1"/>
  <c r="N45" i="1"/>
  <c r="N44" i="1"/>
  <c r="N42" i="1"/>
  <c r="N41" i="1"/>
  <c r="M40" i="1"/>
  <c r="L40" i="1"/>
  <c r="K40" i="1"/>
  <c r="J40" i="1"/>
  <c r="I40" i="1"/>
  <c r="H40" i="1"/>
  <c r="N39" i="1"/>
  <c r="N38" i="1"/>
  <c r="N37" i="1"/>
  <c r="N36" i="1"/>
  <c r="N35" i="1"/>
  <c r="N34" i="1"/>
  <c r="N33" i="1"/>
  <c r="N32" i="1"/>
  <c r="M31" i="1"/>
  <c r="L31" i="1"/>
  <c r="K31" i="1"/>
  <c r="J31" i="1"/>
  <c r="I31" i="1"/>
  <c r="H31" i="1"/>
  <c r="N30" i="1"/>
  <c r="N29" i="1"/>
  <c r="N28" i="1"/>
  <c r="N27" i="1"/>
  <c r="N26" i="1"/>
  <c r="N25" i="1"/>
  <c r="N24" i="1"/>
  <c r="M23" i="1"/>
  <c r="L23" i="1"/>
  <c r="K23" i="1"/>
  <c r="N22" i="1"/>
  <c r="N21" i="1"/>
  <c r="N20" i="1"/>
  <c r="N18" i="1"/>
  <c r="N17" i="1"/>
  <c r="N16" i="1"/>
  <c r="M15" i="1"/>
  <c r="L15" i="1"/>
  <c r="K15" i="1"/>
  <c r="J15" i="1"/>
  <c r="I15" i="1"/>
  <c r="N13" i="1"/>
  <c r="N12" i="1"/>
  <c r="N11" i="1"/>
  <c r="N10" i="1"/>
  <c r="N9" i="1"/>
  <c r="N8" i="1"/>
  <c r="N7" i="1"/>
  <c r="N40" i="1" l="1"/>
  <c r="N49" i="1"/>
  <c r="N55" i="1"/>
  <c r="N23" i="1"/>
  <c r="J60" i="1"/>
  <c r="K60" i="1"/>
  <c r="N31" i="1"/>
  <c r="L60" i="1"/>
  <c r="N15" i="1"/>
  <c r="I60" i="1"/>
  <c r="M60" i="1"/>
  <c r="N60" i="1" l="1"/>
</calcChain>
</file>

<file path=xl/sharedStrings.xml><?xml version="1.0" encoding="utf-8"?>
<sst xmlns="http://schemas.openxmlformats.org/spreadsheetml/2006/main" count="610" uniqueCount="229">
  <si>
    <t>Študijný odbor: Sociálna práca, Bc.</t>
  </si>
  <si>
    <t>Študijný program: Sociálna práca</t>
  </si>
  <si>
    <t>Forma štúdia: Denná</t>
  </si>
  <si>
    <t>Osoba zodpovedná za uskutočňovanie, rozvoj a kvalitu študijného programu: doc. PhDr. Martina Žáková, PhD.</t>
  </si>
  <si>
    <t>Ponuka predmetov</t>
  </si>
  <si>
    <t>Typ predmetu</t>
  </si>
  <si>
    <t>Profilový predmet (áno/nie)</t>
  </si>
  <si>
    <t>Prerekvizity a korekvizity</t>
  </si>
  <si>
    <t>Ročník</t>
  </si>
  <si>
    <t>Semester</t>
  </si>
  <si>
    <t>Kredity</t>
  </si>
  <si>
    <t>Prednášky</t>
  </si>
  <si>
    <t>Semináre</t>
  </si>
  <si>
    <t>Cvičenia, laboratórne práce</t>
  </si>
  <si>
    <t>Prax, stáž</t>
  </si>
  <si>
    <t>Exkurzia, terénne praktikum</t>
  </si>
  <si>
    <t>Kontaktná výučba spolu</t>
  </si>
  <si>
    <t>Nekontaktná výučba</t>
  </si>
  <si>
    <t>Metóda vzdelávania</t>
  </si>
  <si>
    <t>Zabezpečuje</t>
  </si>
  <si>
    <t>Kontakt</t>
  </si>
  <si>
    <t>Prepojenie na CRZ</t>
  </si>
  <si>
    <t>Miesto uskutočňovania predmetu</t>
  </si>
  <si>
    <t>Teoretické východiská SP  I.</t>
  </si>
  <si>
    <t>P</t>
  </si>
  <si>
    <t>áno</t>
  </si>
  <si>
    <t>ZS</t>
  </si>
  <si>
    <t>kombinovaná</t>
  </si>
  <si>
    <t>Žáková, Bánovčinová</t>
  </si>
  <si>
    <t>martina.zakova@truni.sk, andrea.banovcinova@truni.sk</t>
  </si>
  <si>
    <t>https://www.portalvs.sk/regzam/detail/8735?do=filterForm-submit&amp;university=713000000&amp;faculty=713030000&amp;sort=surname&amp;employment_state=yes&amp;filter=Vyhľadať, https://www.portalvs.sk/regzam/detail/17917?do=filterForm-submit&amp;university=713000000&amp;faculty=713030000&amp;sort=surname&amp;employment_state=yes&amp;filter=Vyhľadať</t>
  </si>
  <si>
    <t>TU v Trnave</t>
  </si>
  <si>
    <t>Multidisciplinárny základ pre SP I (ekonomika a inkluzívna pdg)</t>
  </si>
  <si>
    <t>nie</t>
  </si>
  <si>
    <t>Gašparová, Pdf</t>
  </si>
  <si>
    <t>michaela.gasparova@truni.sk</t>
  </si>
  <si>
    <t>https://www.portalvs.sk/regzam/detail/22768, t. č. na materskej dovolenke</t>
  </si>
  <si>
    <t>Profesionálny rozvoj I  (SPV)</t>
  </si>
  <si>
    <t>Slaná, Dobríková, Botek</t>
  </si>
  <si>
    <t>miriam.slana@truni.sk, patricia.dobrikova@truni.sk, ondrej.botek@truni.sk</t>
  </si>
  <si>
    <t>https://www.portalvs.sk/regzam/detail/8728?do=filterForm-submit&amp;university=713000000&amp;faculty=713030000&amp;sort=surname&amp;employment_state=yes&amp;filter=Vyhľadať, https://www.portalvs.sk/regzam/detail/8689?do=filterForm-submit&amp;university=713000000&amp;faculty=713030000&amp;sort=surname&amp;employment_state=yes&amp;filter=Vyhľadať, https://www.portalvs.sk/regzam/detail/8682?do=filterForm-submit&amp;university=713000000&amp;faculty=713030000&amp;sort=surname&amp;employment_state=yes&amp;filter=Vyhľadať</t>
  </si>
  <si>
    <t>Somatológia</t>
  </si>
  <si>
    <t>Bošák</t>
  </si>
  <si>
    <t>vladimir.bosak@truni.sk</t>
  </si>
  <si>
    <t>https://www.portalvs.sk/regzam/detail/8788?do=filterForm-submit&amp;university=713000000&amp;faculty=713030000&amp;sort=surname&amp;employment_state=yes&amp;filter=Vyhľadať</t>
  </si>
  <si>
    <t xml:space="preserve">Filozofické a etické východiská SP </t>
  </si>
  <si>
    <t>Slaný, Zavrík</t>
  </si>
  <si>
    <t>jaroslav.slany@truni.sk, michal.zvarik@truni.sk</t>
  </si>
  <si>
    <t>https://www.portalvs.sk/regzam/detail/16375?do=filterForm-submit&amp;university=713000000&amp;faculty=713030000&amp;sort=surname&amp;employment_state=yes&amp;filter=Vyhľadať, https://www.portalvs.sk/regzam/detail/8938?do=filterForm-submit&amp;university=713000000&amp;faculty=713010000&amp;sort=surname&amp;employment_state=yes&amp;filter=Vyhľadať</t>
  </si>
  <si>
    <t xml:space="preserve">Pediatria </t>
  </si>
  <si>
    <t>PV</t>
  </si>
  <si>
    <t>Slaný</t>
  </si>
  <si>
    <t xml:space="preserve">jaroslav.slany@truni.sk </t>
  </si>
  <si>
    <t>https://www.portalvs.sk/regzam/detail/16375?do=filterForm-submit&amp;university=713000000&amp;faculty=713030000&amp;sort=surname&amp;employment_state=yes&amp;filter=Vyhľadať</t>
  </si>
  <si>
    <t>Administratíva a dokumentácia</t>
  </si>
  <si>
    <t>Vaverčáková</t>
  </si>
  <si>
    <t>marta.vavercakova@truni.sk</t>
  </si>
  <si>
    <t>https://www.portalvs.sk/regzam/detail/8731?do=filterForm-submit&amp;university=713000000&amp;faculty=713030000&amp;sort=surname&amp;employment_state=yes&amp;filter=Vyhľadať</t>
  </si>
  <si>
    <t xml:space="preserve">Práca s cudzojazyčným odborným textom </t>
  </si>
  <si>
    <t>Kráľová, Jakubcová</t>
  </si>
  <si>
    <t>zuzana.kralova@truni.sk, denisa.jakubcova@truni.sk</t>
  </si>
  <si>
    <t>https://www.portalvs.sk/regzam/detail/15909?do=filterForm-submit&amp;university=713000000&amp;faculty=713030000&amp;sort=surname&amp;employment_state=yes&amp;filter=Vyhľadať, https://www.portalvs.sk/regzam/detail/26174?do=filterForm-submit&amp;university=713000000&amp;faculty=713030000&amp;sort=surname&amp;employment_state=yes&amp;filter=Vyhľadať</t>
  </si>
  <si>
    <t>SPOLU 1 ZS</t>
  </si>
  <si>
    <t>Formy a metódy SP</t>
  </si>
  <si>
    <t>LS</t>
  </si>
  <si>
    <t>Gašparová, Molnárová Letovancová</t>
  </si>
  <si>
    <t xml:space="preserve">michaela.gasparova@truni.sk, katarina.molnarova.letovancova@truni.sk </t>
  </si>
  <si>
    <t>https://www.portalvs.sk/regzam/detail/22768, t. č. na materskej dovolenke, https://www.portalvs.sk/regzam/detail/26172?do=filterForm-submit&amp;university=713000000&amp;faculty=713030000&amp;sort=surname&amp;employment_state=yes&amp;filter=Vyhľadať</t>
  </si>
  <si>
    <t>Multidisciplinárny základ pre SP II (psychológia pre SP a prvá pomoc)</t>
  </si>
  <si>
    <t>Dobríková, Doktorová</t>
  </si>
  <si>
    <t>patricia.dobrikova@truni.sk, gabriela.doktorova@truni.sk</t>
  </si>
  <si>
    <t>https://www.portalvs.sk/regzam/detail/8689?do=filterForm-submit&amp;university=713000000&amp;faculty=713030000&amp;sort=surname&amp;employment_state=yes&amp;filter=Vyhľadať, https://www.portalvs.sk/regzam/detail/24758?do=filterForm-submit&amp;university=713000000&amp;faculty=713030000&amp;sort=surname&amp;employment_state=yes&amp;filter=Vyhľadať</t>
  </si>
  <si>
    <t>Vedecké kompetencie</t>
  </si>
  <si>
    <t>Kovalčíková, Žáková</t>
  </si>
  <si>
    <t xml:space="preserve"> martina.zakova@truni.sk, nadezda.kovalcikova@truni.sk</t>
  </si>
  <si>
    <t>https://www.portalvs.sk/regzam/detail/8735, https://www.portalvs.sk/regzam/detail/8706?do=filterForm-submit&amp;name=Nadežda&amp;surname=Kovalč%C3%ADková&amp;university=713000000&amp;faculty=713030000&amp;sort=surname&amp;employment_state=no&amp;filter=Vyhľadať</t>
  </si>
  <si>
    <t>Odborná prax a supervízia I</t>
  </si>
  <si>
    <t>Bánovčinová</t>
  </si>
  <si>
    <t>andrea.banovcinova@truni.sk</t>
  </si>
  <si>
    <t>https://www.portalvs.sk/regzam/detail/17917?do=filterForm-submit&amp;university=713000000&amp;faculty=713030000&amp;sort=surname&amp;employment_state=yes&amp;filter=Vyhľadať</t>
  </si>
  <si>
    <t>Legislatívny rámec SP</t>
  </si>
  <si>
    <t>Kovalčíková, Bánovčinová, Mydlíková</t>
  </si>
  <si>
    <t>nadezda.kovalcikova@truni.sk, andrea.banovcinova@truni.sk, eva.mydlikova@truni.sk</t>
  </si>
  <si>
    <t xml:space="preserve"> https://www.portalvs.sk/regzam/detail/8706?do=filterForm-submit&amp;university=713000000&amp;faculty=713030000&amp;sort=surname&amp;employment_state=yes&amp;filter=Vyhľadať, https://www.portalvs.sk/regzam/detail/17917, https://www.portalvs.sk/regzam/detail/4982?do=filterForm-submit&amp;university=713000000&amp;faculty=713030000&amp;sort=surname&amp;employment_state=yes&amp;filter=Vyhľadať</t>
  </si>
  <si>
    <t>Teoretické východiská práce s rodinou</t>
  </si>
  <si>
    <t>Mydlíková, Bánovčinová</t>
  </si>
  <si>
    <t>eva.mydlikova@truni.sk, andrea.banovcinova@truni.sk</t>
  </si>
  <si>
    <t>https://www.portalvs.sk/regzam/detail/4982?do=filterForm-submit&amp;university=713000000&amp;faculty=713030000&amp;sort=surname&amp;employment_state=yes&amp;filter=Vyhľadať, https://www.portalvs.sk/regzam/detail/4982?do=filterForm-submit&amp;university=713000000&amp;faculty=713030000&amp;sort=surname&amp;employment_state=yes&amp;filter=Vyhľadať</t>
  </si>
  <si>
    <t>Kazuistický seminár</t>
  </si>
  <si>
    <t>SPOLU 1 LS</t>
  </si>
  <si>
    <t>Teoretické východiská SP II</t>
  </si>
  <si>
    <t>Kovalčíková, Bánovčinová</t>
  </si>
  <si>
    <t>nadezda.kovalcikova@truni.sk, andrea.banovcinova@truni.sk</t>
  </si>
  <si>
    <t>https://www.portalvs.sk/regzam/detail/8706?do=filterForm-submit&amp;university=713000000&amp;faculty=713030000&amp;sort=surname&amp;employment_state=yes&amp;filter=Vyhľadať, https://www.portalvs.sk/regzam/detail/17917?do=filterForm-submit&amp;university=713000000&amp;faculty=713030000&amp;sort=surname&amp;employment_state=yes&amp;filter=Vyhľadať</t>
  </si>
  <si>
    <t>Multidisciplinárny základ III (soc psychológia a sociológia)</t>
  </si>
  <si>
    <t>Mydlíková, Patyi</t>
  </si>
  <si>
    <t>eva.mydlikova@truni.sk, peter.patyi@truni.sk</t>
  </si>
  <si>
    <t>https://www.portalvs.sk/regzam/detail/4982?do=filterForm-submit&amp;university=713000000&amp;faculty=713030000&amp;sort=surname&amp;employment_state=yes&amp;filter=Vyhľadať, https://www.portalvs.sk/regzam/detail/22782?do=filterForm-submit&amp;university=713000000&amp;faculty=713030000&amp;sort=surname&amp;employment_state=yes&amp;filter=Vyhľadať</t>
  </si>
  <si>
    <t>Kvantitatívny výskum v sociálnych vedách</t>
  </si>
  <si>
    <t>Patyi</t>
  </si>
  <si>
    <t>peter.patyi@truni.sk</t>
  </si>
  <si>
    <t>https://www.portalvs.sk/regzam/detail/22782?do=filterForm-submit&amp;university=713000000&amp;faculty=713030000&amp;sort=surname&amp;employment_state=yes&amp;filter=Vyhľadať</t>
  </si>
  <si>
    <t>Sociálno-politický kontext</t>
  </si>
  <si>
    <t>Gašparová, Botek</t>
  </si>
  <si>
    <t>michaela.gasparova@truni.sk, ondrej.botek@truni.sk</t>
  </si>
  <si>
    <t>https://www.portalvs.sk/regzam/detail/22768, t. č. na materskej dovolenke, https://www.portalvs.sk/regzam/detail/8682?do=filterForm-submit&amp;university=713000000&amp;faculty=713030000&amp;sort=surname&amp;employment_state=yes&amp;filter=Vyhľadať</t>
  </si>
  <si>
    <t>Chudoba a sociálne vylúčenie</t>
  </si>
  <si>
    <t>Botek, Bánovčinová</t>
  </si>
  <si>
    <t>ondrej.botek@truni.sk, andrea.banovcinova@truni.sk</t>
  </si>
  <si>
    <t>https://www.portalvs.sk/regzam/detail/8682?do=filterForm-submit&amp;university=713000000&amp;faculty=713030000&amp;sort=surname&amp;employment_state=yes&amp;filter=Vyhľadať, https://www.portalvs.sk/regzam/detail/17917?do=filterForm-submit&amp;university=713000000&amp;faculty=713030000&amp;sort=surname&amp;employment_state=yes&amp;filter=Vyhľadať</t>
  </si>
  <si>
    <t>Rodina v nízkopríjmových krajinách</t>
  </si>
  <si>
    <t>Finančná gramotnosť a finančné poradenstvo</t>
  </si>
  <si>
    <t>Gašparová, Vaverčáková, Bánovčinová</t>
  </si>
  <si>
    <t>michaela.gasparova@truni.sk, marta.vavercakova@truni.sk, andrea.banovcinova@truni.sk</t>
  </si>
  <si>
    <t>https://www.portalvs.sk/regzam/detail/22768, t. č. na materskej dovolenke, https://www.portalvs.sk/regzam/detail/8731?do=filterForm-submit&amp;university=713000000&amp;faculty=713030000&amp;sort=surname&amp;employment_state=yes&amp;filter=Vyhľadať, https://www.portalvs.sk/regzam/detail/17917?do=filterForm-submit&amp;university=713000000&amp;faculty=713030000&amp;sort=surname&amp;employment_state=yes&amp;filter=Vyhľadať</t>
  </si>
  <si>
    <t>SPOLU 2 ZS</t>
  </si>
  <si>
    <t>Klienti so špecifickými potrebami</t>
  </si>
  <si>
    <t>Kovalčíková, Slaná, Molnárová Letovancová</t>
  </si>
  <si>
    <t>nadezda.kovalcikova@truni.sk, miriam.slana@truni.sk, katarina.molnarova.letovancova@truni.sk</t>
  </si>
  <si>
    <t>https://www.portalvs.sk/regzam/detail/8706?do=filterForm-submit&amp;university=713000000&amp;faculty=713030000&amp;sort=surname&amp;employment_state=yes&amp;filter=Vyhľadať,https://www.portalvs.sk/regzam/detail/8728?do=filterForm-submit&amp;university=713000000&amp;faculty=713030000&amp;sort=surname&amp;employment_state=yes&amp;filter=Vyhľadať, https://www.portalvs.sk/regzam/detail/26172?do=filterForm-submit&amp;university=713000000&amp;faculty=713030000&amp;sort=surname&amp;employment_state=yes&amp;filter=Vyhľadať</t>
  </si>
  <si>
    <t>Sociálna gerontológia</t>
  </si>
  <si>
    <t>Kovalčíková</t>
  </si>
  <si>
    <t>nadezda.kovalcikova@truni.sk</t>
  </si>
  <si>
    <t>https://www.portalvs.sk/regzam/detail/8706?do=filterForm-submit&amp;university=713000000&amp;faculty=713030000&amp;sort=surname&amp;employment_state=yes&amp;filter=Vyhľadať</t>
  </si>
  <si>
    <t>Klienti s duševnými poruchami v kontexte sociálnej reality</t>
  </si>
  <si>
    <t>Molnárová Letovancová</t>
  </si>
  <si>
    <t>katarina.molnarova.letovancova@truni.sk,</t>
  </si>
  <si>
    <t>https://www.portalvs.sk/regzam/detail/26172?do=filterForm-submit&amp;university=713000000&amp;faculty=713030000&amp;sort=surname&amp;employment_state=yes&amp;filter=Vyhľadať</t>
  </si>
  <si>
    <t>Deskriptívna štatistika</t>
  </si>
  <si>
    <t>Odborná prax a supervízia II</t>
  </si>
  <si>
    <t>Intervenčné a terapeutické techniky</t>
  </si>
  <si>
    <t>Botek, Mydlíková, Dobríková</t>
  </si>
  <si>
    <t>ondrej.botek@truni.sk, eva.mydlikova@truni.sk, patricia.dobrikova@truni.sk</t>
  </si>
  <si>
    <t xml:space="preserve">https://www.portalvs.sk/regzam/detail/8682?do=filterForm-submit&amp;university=713000000&amp;faculty=713030000&amp;sort=surname&amp;employment_state=yes&amp;filter=Vyhľadať, https://www.portalvs.sk/regzam/detail/4982?do=filterForm-submit&amp;university=713000000&amp;faculty=713030000&amp;sort=surname&amp;employment_state=yes&amp;filter=Vyhľadať, https://www.portalvs.sk/regzam/detail/8689?do=filterForm-submit&amp;university=713000000&amp;faculty=713030000&amp;sort=surname&amp;employment_state=yes&amp;filter=Vyhľadať  </t>
  </si>
  <si>
    <t>Zomieranie a strata v rodine</t>
  </si>
  <si>
    <t>Dobríková</t>
  </si>
  <si>
    <t>patricia.dobrikova@truni.sk</t>
  </si>
  <si>
    <t>https://www.portalvs.sk/regzam/detail/8689?do=filterForm-submit&amp;university=713000000&amp;faculty=713030000&amp;sort=surname&amp;employment_state=yes&amp;filter=Vyhľadať</t>
  </si>
  <si>
    <t xml:space="preserve">Intervencia pri práci s klientom s demenciou </t>
  </si>
  <si>
    <t>SPOLU 2 LS</t>
  </si>
  <si>
    <t>Profesionálny rozvoj II (SPV)</t>
  </si>
  <si>
    <t>Gašparová, Vaverčáková</t>
  </si>
  <si>
    <t>michaela.gasparova@truni.sk, marta.vavercakova@truni.sk</t>
  </si>
  <si>
    <t>https://www.portalvs.sk/regzam/detail/22768,  t. č. na materskej dovolenke, https://www.portalvs.sk/regzam/detail/8731?do=filterForm-submit&amp;university=713000000&amp;faculty=713030000&amp;sort=surname&amp;employment_state=yes&amp;filter=Vyhľadať</t>
  </si>
  <si>
    <t>Klienti v ohrození</t>
  </si>
  <si>
    <t>Sociálne deviácie</t>
  </si>
  <si>
    <t>Žáková</t>
  </si>
  <si>
    <t>martina.zakova@truni.sk</t>
  </si>
  <si>
    <t>https://www.portalvs.sk/regzam/detail/8735?do=filterForm-submit&amp;university=713000000&amp;faculty=713030000&amp;sort=surname&amp;employment_state=yes&amp;filter=Vyhľadať</t>
  </si>
  <si>
    <t>Mimovládne organizácie a riadenie dobrovoľníkov</t>
  </si>
  <si>
    <t>Odborná prax a supervízia III</t>
  </si>
  <si>
    <t>Diverzita a multikulturalizmus</t>
  </si>
  <si>
    <t>Alternatívne mládežnícke kultúry</t>
  </si>
  <si>
    <t>Pomoc obetiam katastrof</t>
  </si>
  <si>
    <t>SPOLU 3 ZS</t>
  </si>
  <si>
    <t xml:space="preserve">Sociálnoprávna ochrana detí  </t>
  </si>
  <si>
    <t xml:space="preserve">Sociálna kuratela </t>
  </si>
  <si>
    <t>Riadenie ľudských zdrojov</t>
  </si>
  <si>
    <t>Aktuálne témy v SP</t>
  </si>
  <si>
    <t>Žáková, Kráľová, Jakubcová</t>
  </si>
  <si>
    <t>martina.zakova@truni.sk, zuzana.kralova@truni.sk, denisa.jakubcova@truni.sk</t>
  </si>
  <si>
    <t>https://www.portalvs.sk/regzam/detail/8735?do=filterForm-submit&amp;university=713000000&amp;faculty=713030000&amp;sort=surname&amp;employment_state=yes&amp;filter=Vyhľadať, https://www.portalvs.sk/regzam/detail/15909?do=filterForm-submit&amp;university=713000000&amp;faculty=713030000&amp;sort=surname&amp;employment_state=yes&amp;filter=Vyhľadať, https://www.portalvs.sk/regzam/detail/26174?do=filterForm-submit&amp;university=713000000&amp;faculty=713030000&amp;sort=surname&amp;employment_state=yes&amp;filter=Vyhľadať</t>
  </si>
  <si>
    <t>Zdravý životný štýl</t>
  </si>
  <si>
    <t>Kačmáriková, Rafajdus</t>
  </si>
  <si>
    <t>margareta.kacmarikova@truni.sk, michal.rafajdus@truni.sk</t>
  </si>
  <si>
    <t>https://www.portalvs.sk/regzam/detail/8702?do=filterForm-submit&amp;university=713000000&amp;faculty=713030000&amp;sort=surname&amp;employment_state=yes&amp;filter=Vyhľadať, https://www.portalvs.sk/regzam/detail/8721?do=filterForm-submit&amp;university=713000000&amp;faculty=713030000&amp;sort=surname&amp;employment_state=yes&amp;filter=Vyhľadať</t>
  </si>
  <si>
    <t>SPOLU 3 LS</t>
  </si>
  <si>
    <t>Záverečná práca s obhajobou</t>
  </si>
  <si>
    <t>SPOLU POVINNÉ PREDMETY (P)</t>
  </si>
  <si>
    <t xml:space="preserve">SPOLU POVINNE VOLITEľNÉ PREDMETY (PV) </t>
  </si>
  <si>
    <t>SPOLU  VÝBEROVÉ PREDMETY (V)</t>
  </si>
  <si>
    <t>SPOLU POVINNÉ PREDMETY,POVINNE VOLITEľNÉ PREDMETY a VÝBEROVÉ (P+PV+V)</t>
  </si>
  <si>
    <t xml:space="preserve">Ponuka povinne voliteľných predmetov </t>
  </si>
  <si>
    <t>Ponuka výberových predmetov</t>
  </si>
  <si>
    <t>V</t>
  </si>
  <si>
    <t>Minimálny počet kreditov,ktoré musí študent získať za povinné predmety (P)  vrátane záverečnej práce</t>
  </si>
  <si>
    <t xml:space="preserve">Minimálny počet kreditov, ktoré musí študent získať za povinne voliteľné predmety (PV) </t>
  </si>
  <si>
    <t>Minimálny počet kreditov, ktoré musí študent získať za výberové predmety(V)</t>
  </si>
  <si>
    <t xml:space="preserve">Minimálny počet kreditov (P+PV+V),ktoré musí študent získať z predmetovej špecializácie  </t>
  </si>
  <si>
    <t>Počet hodín za povinné predmety (P)</t>
  </si>
  <si>
    <t>Počet hodín za  povinne voliteľné predmety (PV)</t>
  </si>
  <si>
    <t>Počet hodín za  výberové predmety (V)</t>
  </si>
  <si>
    <t xml:space="preserve">Počet hodín za (P+PV+V),ktoré musí študent získať z predmetovej špecializácie  </t>
  </si>
  <si>
    <t>V jednom semestri sumárne  30 kreditov,max.20hodín</t>
  </si>
  <si>
    <t>SPB04</t>
  </si>
  <si>
    <t>SPB01</t>
  </si>
  <si>
    <t>SPB02</t>
  </si>
  <si>
    <t>SPB03</t>
  </si>
  <si>
    <t>SPB05</t>
  </si>
  <si>
    <t>SPB06</t>
  </si>
  <si>
    <t>SPB07</t>
  </si>
  <si>
    <t>SPB08</t>
  </si>
  <si>
    <t>SPB09</t>
  </si>
  <si>
    <t>SPB10</t>
  </si>
  <si>
    <t>SPB11</t>
  </si>
  <si>
    <t>SPB12</t>
  </si>
  <si>
    <t>SPB13</t>
  </si>
  <si>
    <t>SPB14</t>
  </si>
  <si>
    <t>SPB15</t>
  </si>
  <si>
    <t>SPB16</t>
  </si>
  <si>
    <t>SPB17</t>
  </si>
  <si>
    <t>SPB18</t>
  </si>
  <si>
    <t>SPB19</t>
  </si>
  <si>
    <t>SPB20</t>
  </si>
  <si>
    <t>SPB21</t>
  </si>
  <si>
    <t>SPB22</t>
  </si>
  <si>
    <t>SPB23</t>
  </si>
  <si>
    <t>SPB24</t>
  </si>
  <si>
    <t>SPB25</t>
  </si>
  <si>
    <t>SPB26</t>
  </si>
  <si>
    <t>SPB27</t>
  </si>
  <si>
    <t>SPB28</t>
  </si>
  <si>
    <t>SPB29</t>
  </si>
  <si>
    <t>SPB30</t>
  </si>
  <si>
    <t>SPB31</t>
  </si>
  <si>
    <t>SPB32</t>
  </si>
  <si>
    <t>SPB33</t>
  </si>
  <si>
    <t>SPB34</t>
  </si>
  <si>
    <t>SPB35</t>
  </si>
  <si>
    <t>SPB36</t>
  </si>
  <si>
    <t>SPB37</t>
  </si>
  <si>
    <t>SPB38</t>
  </si>
  <si>
    <t>SPB39</t>
  </si>
  <si>
    <t>SPB40</t>
  </si>
  <si>
    <t>SPB41</t>
  </si>
  <si>
    <t>SPB42</t>
  </si>
  <si>
    <t>SPB43</t>
  </si>
  <si>
    <t>SPB44</t>
  </si>
  <si>
    <t>https://www.portalvs.sk/regzam/detail/8735?do=filterForm-submit&amp;name=Martina&amp;surname=%C5%BDakov%C3%A1&amp;sort=surname&amp;employment_state=yes&amp;filter=Vyh%C4%BEada%C5%A5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</si>
</sst>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0" fillId="0" borderId="9" xfId="0" applyBorder="1"/>
    <xf numFmtId="0" fontId="3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0" fontId="0" fillId="0" borderId="10" xfId="0" applyBorder="1"/>
    <xf numFmtId="0" fontId="0" fillId="0" borderId="0" xfId="0" applyAlignment="1">
      <alignment wrapText="1"/>
    </xf>
    <xf numFmtId="0" fontId="5" fillId="0" borderId="5" xfId="1" applyBorder="1" applyAlignment="1">
      <alignment horizontal="center" vertical="center" wrapText="1"/>
    </xf>
    <xf numFmtId="0" fontId="6" fillId="0" borderId="2" xfId="0" applyFont="1" applyBorder="1"/>
    <xf numFmtId="0" fontId="6" fillId="0" borderId="19" xfId="0" applyFont="1" applyBorder="1"/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12" xfId="0" applyFont="1" applyBorder="1"/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6" fillId="0" borderId="16" xfId="0" applyFont="1" applyBorder="1"/>
    <xf numFmtId="0" fontId="7" fillId="0" borderId="20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6" fillId="0" borderId="13" xfId="0" applyFont="1" applyBorder="1"/>
    <xf numFmtId="0" fontId="7" fillId="0" borderId="21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14" xfId="0" applyFont="1" applyBorder="1"/>
    <xf numFmtId="0" fontId="7" fillId="3" borderId="2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7" xfId="0" applyFont="1" applyBorder="1"/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6" fillId="0" borderId="4" xfId="0" applyFont="1" applyBorder="1" applyAlignment="1">
      <alignment horizontal="center" vertical="center" wrapText="1" shrinkToFit="1"/>
    </xf>
    <xf numFmtId="0" fontId="8" fillId="0" borderId="6" xfId="2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11" xfId="0" applyFont="1" applyBorder="1"/>
    <xf numFmtId="0" fontId="6" fillId="3" borderId="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6" fillId="0" borderId="15" xfId="0" applyFont="1" applyBorder="1"/>
    <xf numFmtId="0" fontId="9" fillId="2" borderId="1" xfId="0" applyFont="1" applyFill="1" applyBorder="1" applyAlignment="1">
      <alignment vertical="center"/>
    </xf>
    <xf numFmtId="0" fontId="8" fillId="0" borderId="6" xfId="1" applyFont="1" applyBorder="1" applyAlignment="1">
      <alignment horizontal="center" vertical="center" wrapText="1"/>
    </xf>
    <xf numFmtId="0" fontId="6" fillId="0" borderId="18" xfId="0" applyFont="1" applyBorder="1"/>
    <xf numFmtId="0" fontId="11" fillId="4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2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6" fillId="0" borderId="2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/>
    </xf>
    <xf numFmtId="0" fontId="0" fillId="0" borderId="2" xfId="0" applyBorder="1"/>
    <xf numFmtId="0" fontId="10" fillId="2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vertical="center"/>
    </xf>
    <xf numFmtId="0" fontId="0" fillId="0" borderId="6" xfId="0" applyBorder="1" applyAlignment="1"/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8" fillId="0" borderId="5" xfId="2" applyFont="1" applyBorder="1" applyAlignment="1">
      <alignment horizontal="center" vertical="center" wrapText="1"/>
    </xf>
  </cellXfs>
  <cellStyles count="3">
    <cellStyle name="Hyperlink" xfId="2" xr:uid="{00000000-0005-0000-0000-000000000000}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tarina.molnarova.letovancova@truni.sk," TargetMode="External"/><Relationship Id="rId18" Type="http://schemas.openxmlformats.org/officeDocument/2006/relationships/hyperlink" Target="mailto:andrea.banovcinova@truni.sk" TargetMode="External"/><Relationship Id="rId26" Type="http://schemas.openxmlformats.org/officeDocument/2006/relationships/hyperlink" Target="mailto:katarina.molnarova.letovancova@truni.sk," TargetMode="External"/><Relationship Id="rId39" Type="http://schemas.openxmlformats.org/officeDocument/2006/relationships/hyperlink" Target="https://www.portalvs.sk/regzam/detail/8706?do=filterForm-submit&amp;university=713000000&amp;faculty=713030000&amp;sort=surname&amp;employment_state=yes&amp;filter=Vyh&#318;ada&#357;" TargetMode="External"/><Relationship Id="rId21" Type="http://schemas.openxmlformats.org/officeDocument/2006/relationships/hyperlink" Target="mailto:martina.zakova@truni.sk" TargetMode="External"/><Relationship Id="rId34" Type="http://schemas.openxmlformats.org/officeDocument/2006/relationships/hyperlink" Target="https://www.portalvs.sk/regzam/detail/22768,%20t.%20&#269;.%20na%20materskej%20dovolenke" TargetMode="External"/><Relationship Id="rId42" Type="http://schemas.openxmlformats.org/officeDocument/2006/relationships/hyperlink" Target="https://www.portalvs.sk/regzam/detail/17917?do=filterForm-submit&amp;university=713000000&amp;faculty=713030000&amp;sort=surname&amp;employment_state=yes&amp;filter=Vyh&#318;ada&#357;" TargetMode="External"/><Relationship Id="rId47" Type="http://schemas.openxmlformats.org/officeDocument/2006/relationships/hyperlink" Target="https://www.portalvs.sk/regzam/detail/8735?do=filterForm-submit&amp;university=713000000&amp;faculty=713030000&amp;sort=surname&amp;employment_state=yes&amp;filter=Vyh&#318;ada&#357;" TargetMode="External"/><Relationship Id="rId50" Type="http://schemas.openxmlformats.org/officeDocument/2006/relationships/hyperlink" Target="https://www.portalvs.sk/regzam/detail/8731?do=filterForm-submit&amp;university=713000000&amp;faculty=713030000&amp;sort=surname&amp;employment_state=yes&amp;filter=Vyh&#318;ada&#357;" TargetMode="External"/><Relationship Id="rId55" Type="http://schemas.openxmlformats.org/officeDocument/2006/relationships/hyperlink" Target="https://www.portalvs.sk/regzam/detail/8689?do=filterForm-submit&amp;university=713000000&amp;faculty=713030000&amp;sort=surname&amp;employment_state=yes&amp;filter=Vyh&#318;ada&#357;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peter.patyi@truni.sk" TargetMode="External"/><Relationship Id="rId2" Type="http://schemas.openxmlformats.org/officeDocument/2006/relationships/hyperlink" Target="mailto:vladimir.bosak@truni.sk" TargetMode="External"/><Relationship Id="rId16" Type="http://schemas.openxmlformats.org/officeDocument/2006/relationships/hyperlink" Target="mailto:martina.zakova@truni.sk" TargetMode="External"/><Relationship Id="rId29" Type="http://schemas.openxmlformats.org/officeDocument/2006/relationships/hyperlink" Target="mailto:martina.zakova@truni.sk" TargetMode="External"/><Relationship Id="rId11" Type="http://schemas.openxmlformats.org/officeDocument/2006/relationships/hyperlink" Target="mailto:andrea.banovcinova@truni.sk" TargetMode="External"/><Relationship Id="rId24" Type="http://schemas.openxmlformats.org/officeDocument/2006/relationships/hyperlink" Target="mailto:andrea.banovcinova@truni.sk" TargetMode="External"/><Relationship Id="rId32" Type="http://schemas.openxmlformats.org/officeDocument/2006/relationships/hyperlink" Target="https://www.portalvs.sk/regzam/detail/16375?do=filterForm-submit&amp;university=713000000&amp;faculty=713030000&amp;sort=surname&amp;employment_state=yes&amp;filter=Vyh&#318;ada&#357;" TargetMode="External"/><Relationship Id="rId37" Type="http://schemas.openxmlformats.org/officeDocument/2006/relationships/hyperlink" Target="https://www.portalvs.sk/regzam/detail/22782?do=filterForm-submit&amp;university=713000000&amp;faculty=713030000&amp;sort=surname&amp;employment_state=yes&amp;filter=Vyh&#318;ada&#357;" TargetMode="External"/><Relationship Id="rId40" Type="http://schemas.openxmlformats.org/officeDocument/2006/relationships/hyperlink" Target="https://www.portalvs.sk/regzam/detail/26172?do=filterForm-submit&amp;university=713000000&amp;faculty=713030000&amp;sort=surname&amp;employment_state=yes&amp;filter=Vyh&#318;ada&#357;" TargetMode="External"/><Relationship Id="rId45" Type="http://schemas.openxmlformats.org/officeDocument/2006/relationships/hyperlink" Target="https://www.portalvs.sk/regzam/detail/26172?do=filterForm-submit&amp;university=713000000&amp;faculty=713030000&amp;sort=surname&amp;employment_state=yes&amp;filter=Vyh&#318;ada&#357;" TargetMode="External"/><Relationship Id="rId53" Type="http://schemas.openxmlformats.org/officeDocument/2006/relationships/hyperlink" Target="https://www.portalvs.sk/regzam/detail/8735?do=filterForm-submit&amp;university=713000000&amp;faculty=713030000&amp;sort=surname&amp;employment_state=yes&amp;filter=Vyh&#318;ada&#357;" TargetMode="External"/><Relationship Id="rId58" Type="http://schemas.openxmlformats.org/officeDocument/2006/relationships/hyperlink" Target="https://www.portalvs.sk/regzam/detail/22768,%20t.%20&#269;.%20na%20materskej%20dovolenke,%20https:/www.portalvs.sk/regzam/detail/8682?do=filterForm-submit&amp;university=713000000&amp;faculty=713030000&amp;sort=surname&amp;employment_state=yes&amp;filter=Vyh&#318;ada&#357;" TargetMode="External"/><Relationship Id="rId5" Type="http://schemas.openxmlformats.org/officeDocument/2006/relationships/hyperlink" Target="mailto:andrea.banovcinova@truni.sk" TargetMode="External"/><Relationship Id="rId61" Type="http://schemas.openxmlformats.org/officeDocument/2006/relationships/hyperlink" Target="https://www.portalvs.sk/regzam/detail/22768,%20t.%20&#269;.%20na%20materskej%20dovolenke,%20https:/www.portalvs.sk/regzam/detail/8731?do=filterForm-submit&amp;university=713000000&amp;faculty=713030000&amp;sort=surname&amp;employment_state=yes&amp;filter=Vyh&#318;ada&#357;,%20https://www.portalvs.sk/regzam/detail/17917?do=filterForm-submit&amp;university=713000000&amp;faculty=713030000&amp;sort=surname&amp;employment_state=yes&amp;filter=Vyh&#318;ada&#357;" TargetMode="External"/><Relationship Id="rId19" Type="http://schemas.openxmlformats.org/officeDocument/2006/relationships/hyperlink" Target="mailto:peter.patyi@truni.sk" TargetMode="External"/><Relationship Id="rId14" Type="http://schemas.openxmlformats.org/officeDocument/2006/relationships/hyperlink" Target="mailto:martina.zakova@truni.sk" TargetMode="External"/><Relationship Id="rId22" Type="http://schemas.openxmlformats.org/officeDocument/2006/relationships/hyperlink" Target="mailto:michaela.gasparova@truni.sk,%20katarina.molnarova.letovancova@truni.sk" TargetMode="External"/><Relationship Id="rId27" Type="http://schemas.openxmlformats.org/officeDocument/2006/relationships/hyperlink" Target="mailto:martina.zakova@truni.sk" TargetMode="External"/><Relationship Id="rId30" Type="http://schemas.openxmlformats.org/officeDocument/2006/relationships/hyperlink" Target="https://www.portalvs.sk/regzam/detail/8735?do=filterForm-submit&amp;name=Martina&amp;surname=%C5%BDakov%C3%A1&amp;sort=surname&amp;employment_state=yes&amp;filter=Vyh%C4%BEada%C5%A5" TargetMode="External"/><Relationship Id="rId35" Type="http://schemas.openxmlformats.org/officeDocument/2006/relationships/hyperlink" Target="https://www.portalvs.sk/regzam/detail/17917?do=filterForm-submit&amp;university=713000000&amp;faculty=713030000&amp;sort=surname&amp;employment_state=yes&amp;filter=Vyh&#318;ada&#357;" TargetMode="External"/><Relationship Id="rId43" Type="http://schemas.openxmlformats.org/officeDocument/2006/relationships/hyperlink" Target="https://www.portalvs.sk/regzam/detail/17917?do=filterForm-submit&amp;university=713000000&amp;faculty=713030000&amp;sort=surname&amp;employment_state=yes&amp;filter=Vyh&#318;ada&#357;" TargetMode="External"/><Relationship Id="rId48" Type="http://schemas.openxmlformats.org/officeDocument/2006/relationships/hyperlink" Target="https://www.portalvs.sk/regzam/detail/8735?do=filterForm-submit&amp;university=713000000&amp;faculty=713030000&amp;sort=surname&amp;employment_state=yes&amp;filter=Vyh&#318;ada&#357;" TargetMode="External"/><Relationship Id="rId56" Type="http://schemas.openxmlformats.org/officeDocument/2006/relationships/hyperlink" Target="https://www.portalvs.sk/regzam/detail/17917?do=filterForm-submit&amp;university=713000000&amp;faculty=713030000&amp;sort=surname&amp;employment_state=yes&amp;filter=Vyh&#318;ada&#357;" TargetMode="External"/><Relationship Id="rId8" Type="http://schemas.openxmlformats.org/officeDocument/2006/relationships/hyperlink" Target="mailto:michaela.gasparova@truni.sk" TargetMode="External"/><Relationship Id="rId51" Type="http://schemas.openxmlformats.org/officeDocument/2006/relationships/hyperlink" Target="https://www.portalvs.sk/regzam/detail/22782?do=filterForm-submit&amp;university=713000000&amp;faculty=713030000&amp;sort=surname&amp;employment_state=yes&amp;filter=Vyh&#318;ada&#357;" TargetMode="External"/><Relationship Id="rId3" Type="http://schemas.openxmlformats.org/officeDocument/2006/relationships/hyperlink" Target="mailto:jaroslav.slany@truni.sk" TargetMode="External"/><Relationship Id="rId12" Type="http://schemas.openxmlformats.org/officeDocument/2006/relationships/hyperlink" Target="mailto:patricia.dobrikova@truni.sk" TargetMode="External"/><Relationship Id="rId17" Type="http://schemas.openxmlformats.org/officeDocument/2006/relationships/hyperlink" Target="mailto:peter.patyi@truni.sk" TargetMode="External"/><Relationship Id="rId25" Type="http://schemas.openxmlformats.org/officeDocument/2006/relationships/hyperlink" Target="mailto:patricia.dobrikova@truni.sk" TargetMode="External"/><Relationship Id="rId33" Type="http://schemas.openxmlformats.org/officeDocument/2006/relationships/hyperlink" Target="https://www.portalvs.sk/regzam/detail/8731?do=filterForm-submit&amp;university=713000000&amp;faculty=713030000&amp;sort=surname&amp;employment_state=yes&amp;filter=Vyh&#318;ada&#357;" TargetMode="External"/><Relationship Id="rId38" Type="http://schemas.openxmlformats.org/officeDocument/2006/relationships/hyperlink" Target="mailto:nadezda.kovalcikova@truni.sk" TargetMode="External"/><Relationship Id="rId46" Type="http://schemas.openxmlformats.org/officeDocument/2006/relationships/hyperlink" Target="https://www.portalvs.sk/regzam/detail/8735?do=filterForm-submit&amp;university=713000000&amp;faculty=713030000&amp;sort=surname&amp;employment_state=yes&amp;filter=Vyh&#318;ada&#357;" TargetMode="External"/><Relationship Id="rId59" Type="http://schemas.openxmlformats.org/officeDocument/2006/relationships/hyperlink" Target="https://www.portalvs.sk/regzam/detail/22768,%20t.%20&#269;.%20na%20materskej%20dovolenke,%20https:/www.portalvs.sk/regzam/detail/8731?do=filterForm-submit&amp;university=713000000&amp;faculty=713030000&amp;sort=surname&amp;employment_state=yes&amp;filter=Vyh&#318;ada&#357;,%20https://www.portalvs.sk/regzam/detail/17917?do=filterForm-submit&amp;university=713000000&amp;faculty=713030000&amp;sort=surname&amp;employment_state=yes&amp;filter=Vyh&#318;ada&#357;" TargetMode="External"/><Relationship Id="rId20" Type="http://schemas.openxmlformats.org/officeDocument/2006/relationships/hyperlink" Target="mailto:marta.vavercakova@truni.sk" TargetMode="External"/><Relationship Id="rId41" Type="http://schemas.openxmlformats.org/officeDocument/2006/relationships/hyperlink" Target="https://www.portalvs.sk/regzam/detail/22782?do=filterForm-submit&amp;university=713000000&amp;faculty=713030000&amp;sort=surname&amp;employment_state=yes&amp;filter=Vyh&#318;ada&#357;" TargetMode="External"/><Relationship Id="rId54" Type="http://schemas.openxmlformats.org/officeDocument/2006/relationships/hyperlink" Target="https://www.portalvs.sk/regzam/detail/26172?do=filterForm-submit&amp;university=713000000&amp;faculty=713030000&amp;sort=surname&amp;employment_state=yes&amp;filter=Vyh&#318;ada&#357;" TargetMode="External"/><Relationship Id="rId62" Type="http://schemas.openxmlformats.org/officeDocument/2006/relationships/hyperlink" Target="https://www.portalvs.sk/regzam/detail/22768,%20t.%20&#269;.%20na%20materskej%20dovolenke,%20https:/www.portalvs.sk/regzam/detail/8731?do=filterForm-submit&amp;university=713000000&amp;faculty=713030000&amp;sort=surname&amp;employment_state=yes&amp;filter=Vyh&#318;ada&#357;,%20https://www.portalvs.sk/regzam/detail/17917?do=filterForm-submit&amp;university=713000000&amp;faculty=713030000&amp;sort=surname&amp;employment_state=yes&amp;filter=Vyh&#318;ada&#357;" TargetMode="External"/><Relationship Id="rId1" Type="http://schemas.openxmlformats.org/officeDocument/2006/relationships/hyperlink" Target="mailto:michaela.gasparova@truni.sk" TargetMode="External"/><Relationship Id="rId6" Type="http://schemas.openxmlformats.org/officeDocument/2006/relationships/hyperlink" Target="mailto:andrea.banovcinova@truni.sk" TargetMode="External"/><Relationship Id="rId15" Type="http://schemas.openxmlformats.org/officeDocument/2006/relationships/hyperlink" Target="mailto:martina.zakova@truni.sk" TargetMode="External"/><Relationship Id="rId23" Type="http://schemas.openxmlformats.org/officeDocument/2006/relationships/hyperlink" Target="mailto:michaela.gasparova@truni.sk" TargetMode="External"/><Relationship Id="rId28" Type="http://schemas.openxmlformats.org/officeDocument/2006/relationships/hyperlink" Target="mailto:peter.patyi@truni.sk" TargetMode="External"/><Relationship Id="rId36" Type="http://schemas.openxmlformats.org/officeDocument/2006/relationships/hyperlink" Target="https://www.portalvs.sk/regzam/detail/17917?do=filterForm-submit&amp;university=713000000&amp;faculty=713030000&amp;sort=surname&amp;employment_state=yes&amp;filter=Vyh&#318;ada&#357;" TargetMode="External"/><Relationship Id="rId49" Type="http://schemas.openxmlformats.org/officeDocument/2006/relationships/hyperlink" Target="https://www.portalvs.sk/regzam/detail/22782?do=filterForm-submit&amp;university=713000000&amp;faculty=713030000&amp;sort=surname&amp;employment_state=yes&amp;filter=Vyh&#318;ada&#357;" TargetMode="External"/><Relationship Id="rId57" Type="http://schemas.openxmlformats.org/officeDocument/2006/relationships/hyperlink" Target="https://www.portalvs.sk/regzam/detail/22768,%20t.%20&#269;.%20na%20materskej%20dovolenke,%20https:/www.portalvs.sk/regzam/detail/26172?do=filterForm-submit&amp;university=713000000&amp;faculty=713030000&amp;sort=surname&amp;employment_state=yes&amp;filter=Vyh&#318;ada&#357;" TargetMode="External"/><Relationship Id="rId10" Type="http://schemas.openxmlformats.org/officeDocument/2006/relationships/hyperlink" Target="mailto:peter.patyi@truni.sk" TargetMode="External"/><Relationship Id="rId31" Type="http://schemas.openxmlformats.org/officeDocument/2006/relationships/hyperlink" Target="https://www.portalvs.sk/regzam/detail/8788?do=filterForm-submit&amp;university=713000000&amp;faculty=713030000&amp;sort=surname&amp;employment_state=yes&amp;filter=Vyh&#318;ada&#357;" TargetMode="External"/><Relationship Id="rId44" Type="http://schemas.openxmlformats.org/officeDocument/2006/relationships/hyperlink" Target="https://www.portalvs.sk/regzam/detail/8689?do=filterForm-submit&amp;university=713000000&amp;faculty=713030000&amp;sort=surname&amp;employment_state=yes&amp;filter=Vyh&#318;ada&#357;" TargetMode="External"/><Relationship Id="rId52" Type="http://schemas.openxmlformats.org/officeDocument/2006/relationships/hyperlink" Target="https://www.portalvs.sk/regzam/detail/22782?do=filterForm-submit&amp;university=713000000&amp;faculty=713030000&amp;sort=surname&amp;employment_state=yes&amp;filter=Vyh&#318;ada&#357;" TargetMode="External"/><Relationship Id="rId60" Type="http://schemas.openxmlformats.org/officeDocument/2006/relationships/hyperlink" Target="https://www.portalvs.sk/regzam/detail/22768,%20%20t.%20&#269;.%20na%20materskej%20dovolenke,%20https:/www.portalvs.sk/regzam/detail/8731?do=filterForm-submit&amp;university=713000000&amp;faculty=713030000&amp;sort=surname&amp;employment_state=yes&amp;filter=Vyh&#318;ada&#357;" TargetMode="External"/><Relationship Id="rId4" Type="http://schemas.openxmlformats.org/officeDocument/2006/relationships/hyperlink" Target="mailto:marta.vavercakova@truni.sk" TargetMode="External"/><Relationship Id="rId9" Type="http://schemas.openxmlformats.org/officeDocument/2006/relationships/hyperlink" Target="mailto:katarina.molnarova.letovancova@truni.sk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88"/>
  <sheetViews>
    <sheetView tabSelected="1" zoomScaleNormal="100" workbookViewId="0">
      <selection activeCell="S2" sqref="S2"/>
    </sheetView>
  </sheetViews>
  <sheetFormatPr defaultColWidth="8.7109375" defaultRowHeight="15" x14ac:dyDescent="0.25"/>
  <cols>
    <col min="2" max="2" width="32.7109375" customWidth="1"/>
    <col min="4" max="4" width="10.85546875" customWidth="1"/>
    <col min="5" max="5" width="8.5703125" customWidth="1"/>
    <col min="15" max="15" width="9.5703125" customWidth="1"/>
    <col min="16" max="16" width="10.42578125" bestFit="1" customWidth="1"/>
    <col min="17" max="17" width="12" style="23" customWidth="1"/>
    <col min="18" max="18" width="22.42578125" style="23" customWidth="1"/>
    <col min="19" max="19" width="17" style="23" customWidth="1"/>
    <col min="20" max="20" width="12.42578125" customWidth="1"/>
  </cols>
  <sheetData>
    <row r="2" spans="1:21" x14ac:dyDescent="0.25">
      <c r="B2" s="108" t="s">
        <v>0</v>
      </c>
      <c r="C2" s="108"/>
    </row>
    <row r="3" spans="1:21" x14ac:dyDescent="0.25">
      <c r="B3" s="13" t="s">
        <v>1</v>
      </c>
    </row>
    <row r="4" spans="1:21" x14ac:dyDescent="0.25">
      <c r="B4" s="13" t="s">
        <v>2</v>
      </c>
    </row>
    <row r="5" spans="1:21" ht="15.75" thickBot="1" x14ac:dyDescent="0.3">
      <c r="B5" s="13" t="s">
        <v>3</v>
      </c>
    </row>
    <row r="6" spans="1:21" ht="51" x14ac:dyDescent="0.25">
      <c r="A6" s="25"/>
      <c r="B6" s="1" t="s">
        <v>4</v>
      </c>
      <c r="C6" s="1" t="s">
        <v>5</v>
      </c>
      <c r="D6" s="2" t="s">
        <v>6</v>
      </c>
      <c r="E6" s="3" t="s">
        <v>7</v>
      </c>
      <c r="F6" s="1" t="s">
        <v>8</v>
      </c>
      <c r="G6" s="1" t="s">
        <v>9</v>
      </c>
      <c r="H6" s="4" t="s">
        <v>10</v>
      </c>
      <c r="I6" s="5" t="s">
        <v>11</v>
      </c>
      <c r="J6" s="5" t="s">
        <v>12</v>
      </c>
      <c r="K6" s="6" t="s">
        <v>13</v>
      </c>
      <c r="L6" s="5" t="s">
        <v>14</v>
      </c>
      <c r="M6" s="6" t="s">
        <v>15</v>
      </c>
      <c r="N6" s="3" t="s">
        <v>16</v>
      </c>
      <c r="O6" s="2" t="s">
        <v>17</v>
      </c>
      <c r="P6" s="3" t="s">
        <v>18</v>
      </c>
      <c r="Q6" s="2" t="s">
        <v>19</v>
      </c>
      <c r="R6" s="3" t="s">
        <v>20</v>
      </c>
      <c r="S6" s="2" t="s">
        <v>21</v>
      </c>
      <c r="T6" s="3" t="s">
        <v>22</v>
      </c>
    </row>
    <row r="7" spans="1:21" ht="45.75" customHeight="1" x14ac:dyDescent="0.25">
      <c r="A7" s="26" t="s">
        <v>185</v>
      </c>
      <c r="B7" s="27" t="s">
        <v>23</v>
      </c>
      <c r="C7" s="28" t="s">
        <v>24</v>
      </c>
      <c r="D7" s="28" t="s">
        <v>25</v>
      </c>
      <c r="E7" s="28"/>
      <c r="F7" s="28">
        <v>1</v>
      </c>
      <c r="G7" s="28" t="s">
        <v>26</v>
      </c>
      <c r="H7" s="28">
        <v>5</v>
      </c>
      <c r="I7" s="28">
        <v>2</v>
      </c>
      <c r="J7" s="28">
        <v>2</v>
      </c>
      <c r="K7" s="28">
        <v>0</v>
      </c>
      <c r="L7" s="29">
        <v>0</v>
      </c>
      <c r="M7" s="28"/>
      <c r="N7" s="28">
        <f>M7+I7+J7+K7+L7</f>
        <v>4</v>
      </c>
      <c r="O7" s="30">
        <v>77</v>
      </c>
      <c r="P7" s="91" t="s">
        <v>27</v>
      </c>
      <c r="Q7" s="82" t="s">
        <v>28</v>
      </c>
      <c r="R7" s="32" t="s">
        <v>29</v>
      </c>
      <c r="S7" s="36" t="s">
        <v>228</v>
      </c>
      <c r="T7" s="28" t="s">
        <v>31</v>
      </c>
    </row>
    <row r="8" spans="1:21" ht="45.75" customHeight="1" x14ac:dyDescent="0.25">
      <c r="A8" s="33" t="s">
        <v>186</v>
      </c>
      <c r="B8" s="34" t="s">
        <v>32</v>
      </c>
      <c r="C8" s="28" t="s">
        <v>24</v>
      </c>
      <c r="D8" s="28" t="s">
        <v>33</v>
      </c>
      <c r="E8" s="28"/>
      <c r="F8" s="28">
        <v>1</v>
      </c>
      <c r="G8" s="28" t="s">
        <v>26</v>
      </c>
      <c r="H8" s="28">
        <v>7</v>
      </c>
      <c r="I8" s="28">
        <v>2</v>
      </c>
      <c r="J8" s="28">
        <v>2</v>
      </c>
      <c r="K8" s="28">
        <v>1</v>
      </c>
      <c r="L8" s="28">
        <v>0</v>
      </c>
      <c r="M8" s="28"/>
      <c r="N8" s="35">
        <f t="shared" ref="N8:N12" si="0">M8+I8+J8+K8+L8</f>
        <v>5</v>
      </c>
      <c r="O8" s="89">
        <v>115</v>
      </c>
      <c r="P8" s="88" t="s">
        <v>27</v>
      </c>
      <c r="Q8" s="90" t="s">
        <v>34</v>
      </c>
      <c r="R8" s="36" t="s">
        <v>35</v>
      </c>
      <c r="S8" s="116" t="s">
        <v>36</v>
      </c>
      <c r="T8" s="28" t="s">
        <v>31</v>
      </c>
    </row>
    <row r="9" spans="1:21" ht="45.75" customHeight="1" x14ac:dyDescent="0.25">
      <c r="A9" s="37" t="s">
        <v>187</v>
      </c>
      <c r="B9" s="38" t="s">
        <v>37</v>
      </c>
      <c r="C9" s="28" t="s">
        <v>24</v>
      </c>
      <c r="D9" s="28" t="s">
        <v>33</v>
      </c>
      <c r="E9" s="28"/>
      <c r="F9" s="28">
        <v>1</v>
      </c>
      <c r="G9" s="28" t="s">
        <v>26</v>
      </c>
      <c r="H9" s="28">
        <v>5</v>
      </c>
      <c r="I9" s="28">
        <v>0</v>
      </c>
      <c r="J9" s="28">
        <v>1</v>
      </c>
      <c r="K9" s="28">
        <v>1</v>
      </c>
      <c r="L9" s="28">
        <v>0</v>
      </c>
      <c r="M9" s="28"/>
      <c r="N9" s="39">
        <f t="shared" si="0"/>
        <v>2</v>
      </c>
      <c r="O9" s="28">
        <v>101</v>
      </c>
      <c r="P9" s="29" t="s">
        <v>27</v>
      </c>
      <c r="Q9" s="32" t="s">
        <v>38</v>
      </c>
      <c r="R9" s="32" t="s">
        <v>39</v>
      </c>
      <c r="S9" s="32" t="s">
        <v>40</v>
      </c>
      <c r="T9" s="28" t="s">
        <v>31</v>
      </c>
    </row>
    <row r="10" spans="1:21" ht="45.75" customHeight="1" x14ac:dyDescent="0.25">
      <c r="A10" s="40" t="s">
        <v>184</v>
      </c>
      <c r="B10" s="41" t="s">
        <v>41</v>
      </c>
      <c r="C10" s="28" t="s">
        <v>24</v>
      </c>
      <c r="D10" s="28" t="s">
        <v>33</v>
      </c>
      <c r="E10" s="28"/>
      <c r="F10" s="28">
        <v>1</v>
      </c>
      <c r="G10" s="28" t="s">
        <v>26</v>
      </c>
      <c r="H10" s="28">
        <v>4</v>
      </c>
      <c r="I10" s="28">
        <v>2</v>
      </c>
      <c r="J10" s="28">
        <v>0</v>
      </c>
      <c r="K10" s="28">
        <v>0</v>
      </c>
      <c r="L10" s="28">
        <v>0</v>
      </c>
      <c r="M10" s="28"/>
      <c r="N10" s="39">
        <f t="shared" si="0"/>
        <v>2</v>
      </c>
      <c r="O10" s="28">
        <v>76</v>
      </c>
      <c r="P10" s="29" t="s">
        <v>27</v>
      </c>
      <c r="Q10" s="32" t="s">
        <v>42</v>
      </c>
      <c r="R10" s="36" t="s">
        <v>43</v>
      </c>
      <c r="S10" s="36" t="s">
        <v>44</v>
      </c>
      <c r="T10" s="28" t="s">
        <v>31</v>
      </c>
    </row>
    <row r="11" spans="1:21" ht="45.75" customHeight="1" x14ac:dyDescent="0.25">
      <c r="A11" s="33" t="s">
        <v>188</v>
      </c>
      <c r="B11" s="42" t="s">
        <v>45</v>
      </c>
      <c r="C11" s="28" t="s">
        <v>24</v>
      </c>
      <c r="D11" s="28" t="s">
        <v>33</v>
      </c>
      <c r="E11" s="28"/>
      <c r="F11" s="28">
        <v>1</v>
      </c>
      <c r="G11" s="28" t="s">
        <v>26</v>
      </c>
      <c r="H11" s="28">
        <v>5</v>
      </c>
      <c r="I11" s="28">
        <v>1</v>
      </c>
      <c r="J11" s="28">
        <v>1</v>
      </c>
      <c r="K11" s="28">
        <v>0</v>
      </c>
      <c r="L11" s="28">
        <v>0</v>
      </c>
      <c r="M11" s="28"/>
      <c r="N11" s="39">
        <f t="shared" si="0"/>
        <v>2</v>
      </c>
      <c r="O11" s="28">
        <v>101</v>
      </c>
      <c r="P11" s="29" t="s">
        <v>27</v>
      </c>
      <c r="Q11" s="32" t="s">
        <v>46</v>
      </c>
      <c r="R11" s="32" t="s">
        <v>47</v>
      </c>
      <c r="S11" s="32" t="s">
        <v>48</v>
      </c>
      <c r="T11" s="28" t="s">
        <v>31</v>
      </c>
    </row>
    <row r="12" spans="1:21" ht="45.75" customHeight="1" x14ac:dyDescent="0.25">
      <c r="A12" s="37" t="s">
        <v>189</v>
      </c>
      <c r="B12" s="43" t="s">
        <v>49</v>
      </c>
      <c r="C12" s="28" t="s">
        <v>50</v>
      </c>
      <c r="D12" s="28" t="s">
        <v>33</v>
      </c>
      <c r="E12" s="28"/>
      <c r="F12" s="28">
        <v>1</v>
      </c>
      <c r="G12" s="28" t="s">
        <v>26</v>
      </c>
      <c r="H12" s="28">
        <v>4</v>
      </c>
      <c r="I12" s="28">
        <v>2</v>
      </c>
      <c r="J12" s="28">
        <v>0</v>
      </c>
      <c r="K12" s="28">
        <v>0</v>
      </c>
      <c r="L12" s="28">
        <v>0</v>
      </c>
      <c r="M12" s="28"/>
      <c r="N12" s="39">
        <f t="shared" si="0"/>
        <v>2</v>
      </c>
      <c r="O12" s="28">
        <v>76</v>
      </c>
      <c r="P12" s="29" t="s">
        <v>27</v>
      </c>
      <c r="Q12" s="32" t="s">
        <v>51</v>
      </c>
      <c r="R12" s="36" t="s">
        <v>52</v>
      </c>
      <c r="S12" s="36" t="s">
        <v>53</v>
      </c>
      <c r="T12" s="28" t="s">
        <v>31</v>
      </c>
    </row>
    <row r="13" spans="1:21" ht="45.75" customHeight="1" thickBot="1" x14ac:dyDescent="0.3">
      <c r="A13" s="44" t="s">
        <v>190</v>
      </c>
      <c r="B13" s="45" t="s">
        <v>54</v>
      </c>
      <c r="C13" s="28" t="s">
        <v>50</v>
      </c>
      <c r="D13" s="28" t="s">
        <v>33</v>
      </c>
      <c r="E13" s="28"/>
      <c r="F13" s="28">
        <v>1</v>
      </c>
      <c r="G13" s="28" t="s">
        <v>26</v>
      </c>
      <c r="H13" s="28">
        <v>4</v>
      </c>
      <c r="I13" s="28">
        <v>0</v>
      </c>
      <c r="J13" s="28">
        <v>2</v>
      </c>
      <c r="K13" s="46">
        <v>0</v>
      </c>
      <c r="L13" s="28">
        <v>0</v>
      </c>
      <c r="M13" s="28"/>
      <c r="N13" s="39">
        <f>M13+I13+J13+K13+L13</f>
        <v>2</v>
      </c>
      <c r="O13" s="28">
        <v>76</v>
      </c>
      <c r="P13" s="29" t="s">
        <v>27</v>
      </c>
      <c r="Q13" s="32" t="s">
        <v>55</v>
      </c>
      <c r="R13" s="36" t="s">
        <v>56</v>
      </c>
      <c r="S13" s="36" t="s">
        <v>57</v>
      </c>
      <c r="T13" s="28" t="s">
        <v>31</v>
      </c>
    </row>
    <row r="14" spans="1:21" ht="45.75" customHeight="1" thickBot="1" x14ac:dyDescent="0.3">
      <c r="A14" s="33" t="s">
        <v>191</v>
      </c>
      <c r="B14" s="62" t="s">
        <v>58</v>
      </c>
      <c r="C14" s="58" t="s">
        <v>50</v>
      </c>
      <c r="D14" s="58" t="s">
        <v>33</v>
      </c>
      <c r="E14" s="58"/>
      <c r="F14" s="58">
        <v>1</v>
      </c>
      <c r="G14" s="28" t="s">
        <v>26</v>
      </c>
      <c r="H14" s="58">
        <v>3</v>
      </c>
      <c r="I14" s="58">
        <v>0</v>
      </c>
      <c r="J14" s="58">
        <v>2</v>
      </c>
      <c r="K14" s="28">
        <v>0</v>
      </c>
      <c r="L14" s="58">
        <v>0</v>
      </c>
      <c r="M14" s="58"/>
      <c r="N14" s="39">
        <f t="shared" ref="N14" si="1">M14+I14+J14+K14+L14</f>
        <v>2</v>
      </c>
      <c r="O14" s="58">
        <v>51</v>
      </c>
      <c r="P14" s="29" t="s">
        <v>27</v>
      </c>
      <c r="Q14" s="67" t="s">
        <v>59</v>
      </c>
      <c r="R14" s="60" t="s">
        <v>60</v>
      </c>
      <c r="S14" s="60" t="s">
        <v>61</v>
      </c>
      <c r="T14" s="28" t="s">
        <v>31</v>
      </c>
    </row>
    <row r="15" spans="1:21" ht="45.75" customHeight="1" thickBot="1" x14ac:dyDescent="0.3">
      <c r="A15" s="37"/>
      <c r="B15" s="103" t="s">
        <v>62</v>
      </c>
      <c r="C15" s="49"/>
      <c r="D15" s="98"/>
      <c r="E15" s="98"/>
      <c r="F15" s="98"/>
      <c r="G15" s="98"/>
      <c r="H15" s="98">
        <f>SUM(H7:H14)</f>
        <v>37</v>
      </c>
      <c r="I15" s="98">
        <f t="shared" ref="I15:M15" si="2">SUM(I7:I13)</f>
        <v>9</v>
      </c>
      <c r="J15" s="98">
        <f t="shared" si="2"/>
        <v>8</v>
      </c>
      <c r="K15" s="98">
        <f t="shared" si="2"/>
        <v>2</v>
      </c>
      <c r="L15" s="98">
        <f t="shared" si="2"/>
        <v>0</v>
      </c>
      <c r="M15" s="98">
        <f t="shared" si="2"/>
        <v>0</v>
      </c>
      <c r="N15" s="49">
        <f>SUM(N7:N13)</f>
        <v>19</v>
      </c>
      <c r="O15" s="105">
        <v>622</v>
      </c>
      <c r="P15" s="51"/>
      <c r="Q15" s="102"/>
      <c r="R15" s="102"/>
      <c r="S15" s="102"/>
      <c r="T15" s="101"/>
      <c r="U15" s="104"/>
    </row>
    <row r="16" spans="1:21" ht="45.75" customHeight="1" thickBot="1" x14ac:dyDescent="0.3">
      <c r="A16" s="40" t="s">
        <v>192</v>
      </c>
      <c r="B16" s="43" t="s">
        <v>63</v>
      </c>
      <c r="C16" s="28" t="s">
        <v>24</v>
      </c>
      <c r="D16" s="28" t="s">
        <v>25</v>
      </c>
      <c r="E16" s="28"/>
      <c r="F16" s="28">
        <v>1</v>
      </c>
      <c r="G16" s="28" t="s">
        <v>64</v>
      </c>
      <c r="H16" s="28">
        <v>5</v>
      </c>
      <c r="I16" s="28">
        <v>2</v>
      </c>
      <c r="J16" s="28">
        <v>1</v>
      </c>
      <c r="K16" s="28">
        <v>0</v>
      </c>
      <c r="L16" s="31">
        <v>0</v>
      </c>
      <c r="M16" s="39"/>
      <c r="N16" s="39">
        <f>M16+I16+J16+K16+L16</f>
        <v>3</v>
      </c>
      <c r="O16" s="39">
        <v>89</v>
      </c>
      <c r="P16" s="31" t="s">
        <v>27</v>
      </c>
      <c r="Q16" s="53" t="s">
        <v>65</v>
      </c>
      <c r="R16" s="54" t="s">
        <v>66</v>
      </c>
      <c r="S16" s="54" t="s">
        <v>67</v>
      </c>
      <c r="T16" s="28" t="s">
        <v>31</v>
      </c>
    </row>
    <row r="17" spans="1:20" ht="45.75" customHeight="1" thickBot="1" x14ac:dyDescent="0.3">
      <c r="A17" s="33" t="s">
        <v>193</v>
      </c>
      <c r="B17" s="55" t="s">
        <v>68</v>
      </c>
      <c r="C17" s="28" t="s">
        <v>24</v>
      </c>
      <c r="D17" s="28" t="s">
        <v>33</v>
      </c>
      <c r="E17" s="28"/>
      <c r="F17" s="28">
        <v>1</v>
      </c>
      <c r="G17" s="28" t="s">
        <v>64</v>
      </c>
      <c r="H17" s="28">
        <v>7</v>
      </c>
      <c r="I17" s="28">
        <v>2</v>
      </c>
      <c r="J17" s="28">
        <v>2</v>
      </c>
      <c r="K17" s="28">
        <v>1</v>
      </c>
      <c r="L17" s="28">
        <v>0</v>
      </c>
      <c r="M17" s="28"/>
      <c r="N17" s="39">
        <f t="shared" ref="N17:N22" si="3">M17+I17+J17+K17+L17</f>
        <v>5</v>
      </c>
      <c r="O17" s="28">
        <v>115</v>
      </c>
      <c r="P17" s="29" t="s">
        <v>27</v>
      </c>
      <c r="Q17" s="83" t="s">
        <v>69</v>
      </c>
      <c r="R17" s="32" t="s">
        <v>70</v>
      </c>
      <c r="S17" s="32" t="s">
        <v>71</v>
      </c>
      <c r="T17" s="28" t="s">
        <v>31</v>
      </c>
    </row>
    <row r="18" spans="1:20" ht="45.75" customHeight="1" thickBot="1" x14ac:dyDescent="0.3">
      <c r="A18" s="56" t="s">
        <v>194</v>
      </c>
      <c r="B18" s="42" t="s">
        <v>72</v>
      </c>
      <c r="C18" s="28" t="s">
        <v>24</v>
      </c>
      <c r="D18" s="28" t="s">
        <v>33</v>
      </c>
      <c r="E18" s="28"/>
      <c r="F18" s="28">
        <v>1</v>
      </c>
      <c r="G18" s="28" t="s">
        <v>64</v>
      </c>
      <c r="H18" s="28">
        <v>4</v>
      </c>
      <c r="I18" s="28">
        <v>0</v>
      </c>
      <c r="J18" s="28">
        <v>3</v>
      </c>
      <c r="K18" s="28">
        <v>0</v>
      </c>
      <c r="L18" s="28">
        <v>0</v>
      </c>
      <c r="M18" s="28"/>
      <c r="N18" s="39">
        <f t="shared" si="3"/>
        <v>3</v>
      </c>
      <c r="O18" s="28">
        <v>64</v>
      </c>
      <c r="P18" s="29" t="s">
        <v>27</v>
      </c>
      <c r="Q18" s="83" t="s">
        <v>73</v>
      </c>
      <c r="R18" s="32" t="s">
        <v>74</v>
      </c>
      <c r="S18" s="32" t="s">
        <v>75</v>
      </c>
      <c r="T18" s="28" t="s">
        <v>31</v>
      </c>
    </row>
    <row r="19" spans="1:20" ht="45.75" customHeight="1" thickBot="1" x14ac:dyDescent="0.3">
      <c r="A19" s="37" t="s">
        <v>195</v>
      </c>
      <c r="B19" s="57" t="s">
        <v>76</v>
      </c>
      <c r="C19" s="58" t="s">
        <v>24</v>
      </c>
      <c r="D19" s="58" t="s">
        <v>33</v>
      </c>
      <c r="E19" s="58"/>
      <c r="F19" s="58">
        <v>1</v>
      </c>
      <c r="G19" s="58" t="s">
        <v>64</v>
      </c>
      <c r="H19" s="58">
        <v>3</v>
      </c>
      <c r="I19" s="58">
        <v>0</v>
      </c>
      <c r="J19" s="58">
        <v>1</v>
      </c>
      <c r="K19" s="28">
        <v>0</v>
      </c>
      <c r="L19" s="58">
        <v>2</v>
      </c>
      <c r="M19" s="58"/>
      <c r="N19" s="39">
        <f t="shared" ref="N19" si="4">M19+I19+J19+K19+L19</f>
        <v>3</v>
      </c>
      <c r="O19" s="58">
        <v>39</v>
      </c>
      <c r="P19" s="29" t="s">
        <v>27</v>
      </c>
      <c r="Q19" s="67" t="s">
        <v>77</v>
      </c>
      <c r="R19" s="36" t="s">
        <v>78</v>
      </c>
      <c r="S19" s="36" t="s">
        <v>79</v>
      </c>
      <c r="T19" s="28" t="s">
        <v>31</v>
      </c>
    </row>
    <row r="20" spans="1:20" ht="45.75" customHeight="1" thickBot="1" x14ac:dyDescent="0.3">
      <c r="A20" s="33" t="s">
        <v>196</v>
      </c>
      <c r="B20" s="59" t="s">
        <v>80</v>
      </c>
      <c r="C20" s="58" t="s">
        <v>24</v>
      </c>
      <c r="D20" s="58" t="s">
        <v>33</v>
      </c>
      <c r="E20" s="58"/>
      <c r="F20" s="58">
        <v>1</v>
      </c>
      <c r="G20" s="58" t="s">
        <v>64</v>
      </c>
      <c r="H20" s="58">
        <v>4</v>
      </c>
      <c r="I20" s="58">
        <v>0</v>
      </c>
      <c r="J20" s="58">
        <v>3</v>
      </c>
      <c r="K20" s="28">
        <v>0</v>
      </c>
      <c r="L20" s="58">
        <v>0</v>
      </c>
      <c r="M20" s="58"/>
      <c r="N20" s="39">
        <f t="shared" si="3"/>
        <v>3</v>
      </c>
      <c r="O20" s="58">
        <v>64</v>
      </c>
      <c r="P20" s="29" t="s">
        <v>27</v>
      </c>
      <c r="Q20" s="53" t="s">
        <v>81</v>
      </c>
      <c r="R20" s="60" t="s">
        <v>82</v>
      </c>
      <c r="S20" s="60" t="s">
        <v>83</v>
      </c>
      <c r="T20" s="28" t="s">
        <v>31</v>
      </c>
    </row>
    <row r="21" spans="1:20" ht="45.75" customHeight="1" thickBot="1" x14ac:dyDescent="0.3">
      <c r="A21" s="33" t="s">
        <v>197</v>
      </c>
      <c r="B21" s="61" t="s">
        <v>84</v>
      </c>
      <c r="C21" s="58" t="s">
        <v>50</v>
      </c>
      <c r="D21" s="58" t="s">
        <v>33</v>
      </c>
      <c r="E21" s="58"/>
      <c r="F21" s="58">
        <v>1</v>
      </c>
      <c r="G21" s="58" t="s">
        <v>64</v>
      </c>
      <c r="H21" s="58">
        <v>5</v>
      </c>
      <c r="I21" s="58">
        <v>1</v>
      </c>
      <c r="J21" s="58">
        <v>1</v>
      </c>
      <c r="K21" s="28">
        <v>0</v>
      </c>
      <c r="L21" s="58">
        <v>0</v>
      </c>
      <c r="M21" s="58"/>
      <c r="N21" s="39">
        <f t="shared" si="3"/>
        <v>2</v>
      </c>
      <c r="O21" s="58">
        <v>101</v>
      </c>
      <c r="P21" s="29" t="s">
        <v>27</v>
      </c>
      <c r="Q21" s="67" t="s">
        <v>85</v>
      </c>
      <c r="R21" s="60" t="s">
        <v>86</v>
      </c>
      <c r="S21" s="60" t="s">
        <v>87</v>
      </c>
      <c r="T21" s="28" t="s">
        <v>31</v>
      </c>
    </row>
    <row r="22" spans="1:20" ht="45.75" customHeight="1" thickBot="1" x14ac:dyDescent="0.3">
      <c r="A22" s="33" t="s">
        <v>198</v>
      </c>
      <c r="B22" s="59" t="s">
        <v>88</v>
      </c>
      <c r="C22" s="58" t="s">
        <v>50</v>
      </c>
      <c r="D22" s="58" t="s">
        <v>33</v>
      </c>
      <c r="E22" s="58"/>
      <c r="F22" s="58">
        <v>1</v>
      </c>
      <c r="G22" s="58" t="s">
        <v>64</v>
      </c>
      <c r="H22" s="58">
        <v>5</v>
      </c>
      <c r="I22" s="58">
        <v>0</v>
      </c>
      <c r="J22" s="58">
        <v>3</v>
      </c>
      <c r="K22" s="28">
        <v>0</v>
      </c>
      <c r="L22" s="58">
        <v>0</v>
      </c>
      <c r="M22" s="58"/>
      <c r="N22" s="39">
        <f t="shared" si="3"/>
        <v>3</v>
      </c>
      <c r="O22" s="58">
        <v>89</v>
      </c>
      <c r="P22" s="29" t="s">
        <v>27</v>
      </c>
      <c r="Q22" s="67" t="s">
        <v>77</v>
      </c>
      <c r="R22" s="36" t="s">
        <v>78</v>
      </c>
      <c r="S22" s="36" t="s">
        <v>79</v>
      </c>
      <c r="T22" s="28" t="s">
        <v>31</v>
      </c>
    </row>
    <row r="23" spans="1:20" ht="45.75" customHeight="1" thickBot="1" x14ac:dyDescent="0.3">
      <c r="A23" s="47"/>
      <c r="B23" s="48" t="s">
        <v>89</v>
      </c>
      <c r="C23" s="49"/>
      <c r="D23" s="49"/>
      <c r="E23" s="49"/>
      <c r="F23" s="49"/>
      <c r="G23" s="49"/>
      <c r="H23" s="49">
        <f t="shared" ref="H23:N23" si="5">SUM(H16:H22)</f>
        <v>33</v>
      </c>
      <c r="I23" s="49">
        <f t="shared" si="5"/>
        <v>5</v>
      </c>
      <c r="J23" s="49">
        <f t="shared" si="5"/>
        <v>14</v>
      </c>
      <c r="K23" s="49">
        <f t="shared" si="5"/>
        <v>1</v>
      </c>
      <c r="L23" s="49">
        <f t="shared" si="5"/>
        <v>2</v>
      </c>
      <c r="M23" s="49">
        <f t="shared" si="5"/>
        <v>0</v>
      </c>
      <c r="N23" s="49">
        <f t="shared" si="5"/>
        <v>22</v>
      </c>
      <c r="O23" s="50">
        <v>612</v>
      </c>
      <c r="P23" s="51"/>
      <c r="Q23" s="52"/>
      <c r="R23" s="52"/>
      <c r="S23" s="52"/>
      <c r="T23" s="51"/>
    </row>
    <row r="24" spans="1:20" ht="45.75" customHeight="1" thickBot="1" x14ac:dyDescent="0.3">
      <c r="A24" s="33" t="s">
        <v>199</v>
      </c>
      <c r="B24" s="43" t="s">
        <v>90</v>
      </c>
      <c r="C24" s="28" t="s">
        <v>24</v>
      </c>
      <c r="D24" s="28" t="s">
        <v>25</v>
      </c>
      <c r="E24" s="28"/>
      <c r="F24" s="28">
        <v>2</v>
      </c>
      <c r="G24" s="28" t="s">
        <v>26</v>
      </c>
      <c r="H24" s="28">
        <v>5</v>
      </c>
      <c r="I24" s="28">
        <v>2</v>
      </c>
      <c r="J24" s="28">
        <v>2</v>
      </c>
      <c r="K24" s="28">
        <v>0</v>
      </c>
      <c r="L24" s="31">
        <v>0</v>
      </c>
      <c r="M24" s="39"/>
      <c r="N24" s="39">
        <f>M24+I24+J24+K24+L24</f>
        <v>4</v>
      </c>
      <c r="O24" s="39">
        <v>77</v>
      </c>
      <c r="P24" s="31" t="s">
        <v>27</v>
      </c>
      <c r="Q24" s="84" t="s">
        <v>91</v>
      </c>
      <c r="R24" s="63" t="s">
        <v>92</v>
      </c>
      <c r="S24" s="63" t="s">
        <v>93</v>
      </c>
      <c r="T24" s="28" t="s">
        <v>31</v>
      </c>
    </row>
    <row r="25" spans="1:20" ht="45.75" customHeight="1" thickBot="1" x14ac:dyDescent="0.3">
      <c r="A25" s="44" t="s">
        <v>200</v>
      </c>
      <c r="B25" s="55" t="s">
        <v>94</v>
      </c>
      <c r="C25" s="28" t="s">
        <v>24</v>
      </c>
      <c r="D25" s="28" t="s">
        <v>33</v>
      </c>
      <c r="E25" s="28"/>
      <c r="F25" s="28">
        <v>2</v>
      </c>
      <c r="G25" s="28" t="s">
        <v>26</v>
      </c>
      <c r="H25" s="28">
        <v>5</v>
      </c>
      <c r="I25" s="28">
        <v>2</v>
      </c>
      <c r="J25" s="28">
        <v>2</v>
      </c>
      <c r="K25" s="28">
        <v>0</v>
      </c>
      <c r="L25" s="28">
        <v>0</v>
      </c>
      <c r="M25" s="28"/>
      <c r="N25" s="39">
        <f t="shared" ref="N25:N30" si="6">M25+I25+J25+K25+L25</f>
        <v>4</v>
      </c>
      <c r="O25" s="28">
        <v>77</v>
      </c>
      <c r="P25" s="29" t="s">
        <v>27</v>
      </c>
      <c r="Q25" s="83" t="s">
        <v>95</v>
      </c>
      <c r="R25" s="32" t="s">
        <v>96</v>
      </c>
      <c r="S25" s="32" t="s">
        <v>97</v>
      </c>
      <c r="T25" s="28" t="s">
        <v>31</v>
      </c>
    </row>
    <row r="26" spans="1:20" ht="45.75" customHeight="1" thickBot="1" x14ac:dyDescent="0.3">
      <c r="A26" s="44" t="s">
        <v>201</v>
      </c>
      <c r="B26" s="61" t="s">
        <v>98</v>
      </c>
      <c r="C26" s="58" t="s">
        <v>24</v>
      </c>
      <c r="D26" s="58" t="s">
        <v>33</v>
      </c>
      <c r="E26" s="58"/>
      <c r="F26" s="58">
        <v>2</v>
      </c>
      <c r="G26" s="28" t="s">
        <v>26</v>
      </c>
      <c r="H26" s="58">
        <v>4</v>
      </c>
      <c r="I26" s="58">
        <v>0</v>
      </c>
      <c r="J26" s="58">
        <v>2</v>
      </c>
      <c r="K26" s="28">
        <v>0</v>
      </c>
      <c r="L26" s="58">
        <v>0</v>
      </c>
      <c r="M26" s="58"/>
      <c r="N26" s="39">
        <f t="shared" si="6"/>
        <v>2</v>
      </c>
      <c r="O26" s="58">
        <v>76</v>
      </c>
      <c r="P26" s="29" t="s">
        <v>27</v>
      </c>
      <c r="Q26" s="67" t="s">
        <v>99</v>
      </c>
      <c r="R26" s="36" t="s">
        <v>100</v>
      </c>
      <c r="S26" s="36" t="s">
        <v>101</v>
      </c>
      <c r="T26" s="28" t="s">
        <v>31</v>
      </c>
    </row>
    <row r="27" spans="1:20" ht="45.75" customHeight="1" x14ac:dyDescent="0.25">
      <c r="A27" s="37" t="s">
        <v>202</v>
      </c>
      <c r="B27" s="61" t="s">
        <v>102</v>
      </c>
      <c r="C27" s="58" t="s">
        <v>24</v>
      </c>
      <c r="D27" s="58" t="s">
        <v>25</v>
      </c>
      <c r="E27" s="58"/>
      <c r="F27" s="58">
        <v>2</v>
      </c>
      <c r="G27" s="28" t="s">
        <v>26</v>
      </c>
      <c r="H27" s="58">
        <v>5</v>
      </c>
      <c r="I27" s="58">
        <v>3</v>
      </c>
      <c r="J27" s="58">
        <v>2</v>
      </c>
      <c r="K27" s="28">
        <v>0</v>
      </c>
      <c r="L27" s="58">
        <v>0</v>
      </c>
      <c r="M27" s="58"/>
      <c r="N27" s="39">
        <f t="shared" si="6"/>
        <v>5</v>
      </c>
      <c r="O27" s="58">
        <v>65</v>
      </c>
      <c r="P27" s="29" t="s">
        <v>27</v>
      </c>
      <c r="Q27" s="67" t="s">
        <v>103</v>
      </c>
      <c r="R27" s="60" t="s">
        <v>104</v>
      </c>
      <c r="S27" s="116" t="s">
        <v>105</v>
      </c>
      <c r="T27" s="28" t="s">
        <v>31</v>
      </c>
    </row>
    <row r="28" spans="1:20" ht="45.75" customHeight="1" thickBot="1" x14ac:dyDescent="0.3">
      <c r="A28" s="33" t="s">
        <v>203</v>
      </c>
      <c r="B28" s="64" t="s">
        <v>106</v>
      </c>
      <c r="C28" s="58" t="s">
        <v>24</v>
      </c>
      <c r="D28" s="58" t="s">
        <v>33</v>
      </c>
      <c r="E28" s="58"/>
      <c r="F28" s="58">
        <v>2</v>
      </c>
      <c r="G28" s="28" t="s">
        <v>26</v>
      </c>
      <c r="H28" s="58">
        <v>6</v>
      </c>
      <c r="I28" s="58">
        <v>1</v>
      </c>
      <c r="J28" s="58">
        <v>3</v>
      </c>
      <c r="K28" s="28">
        <v>1</v>
      </c>
      <c r="L28" s="58">
        <v>0</v>
      </c>
      <c r="M28" s="58"/>
      <c r="N28" s="39">
        <f t="shared" si="6"/>
        <v>5</v>
      </c>
      <c r="O28" s="58">
        <v>90</v>
      </c>
      <c r="P28" s="29" t="s">
        <v>27</v>
      </c>
      <c r="Q28" s="67" t="s">
        <v>107</v>
      </c>
      <c r="R28" s="60" t="s">
        <v>108</v>
      </c>
      <c r="S28" s="60" t="s">
        <v>109</v>
      </c>
      <c r="T28" s="28" t="s">
        <v>31</v>
      </c>
    </row>
    <row r="29" spans="1:20" ht="45.75" customHeight="1" thickBot="1" x14ac:dyDescent="0.3">
      <c r="A29" s="33" t="s">
        <v>204</v>
      </c>
      <c r="B29" s="59" t="s">
        <v>110</v>
      </c>
      <c r="C29" s="58" t="s">
        <v>50</v>
      </c>
      <c r="D29" s="58" t="s">
        <v>33</v>
      </c>
      <c r="E29" s="58"/>
      <c r="F29" s="58">
        <v>2</v>
      </c>
      <c r="G29" s="28" t="s">
        <v>26</v>
      </c>
      <c r="H29" s="65">
        <v>5</v>
      </c>
      <c r="I29" s="58">
        <v>0</v>
      </c>
      <c r="J29" s="58">
        <v>3</v>
      </c>
      <c r="K29" s="28">
        <v>0</v>
      </c>
      <c r="L29" s="58">
        <v>0</v>
      </c>
      <c r="M29" s="58"/>
      <c r="N29" s="39">
        <f t="shared" si="6"/>
        <v>3</v>
      </c>
      <c r="O29" s="58">
        <v>89</v>
      </c>
      <c r="P29" s="29" t="s">
        <v>27</v>
      </c>
      <c r="Q29" s="67" t="s">
        <v>59</v>
      </c>
      <c r="R29" s="60" t="s">
        <v>60</v>
      </c>
      <c r="S29" s="60" t="s">
        <v>61</v>
      </c>
      <c r="T29" s="28" t="s">
        <v>31</v>
      </c>
    </row>
    <row r="30" spans="1:20" ht="45.75" customHeight="1" x14ac:dyDescent="0.25">
      <c r="A30" s="33" t="s">
        <v>205</v>
      </c>
      <c r="B30" s="66" t="s">
        <v>111</v>
      </c>
      <c r="C30" s="58" t="s">
        <v>50</v>
      </c>
      <c r="D30" s="58" t="s">
        <v>33</v>
      </c>
      <c r="E30" s="58"/>
      <c r="F30" s="58">
        <v>2</v>
      </c>
      <c r="G30" s="28" t="s">
        <v>26</v>
      </c>
      <c r="H30" s="58">
        <v>5</v>
      </c>
      <c r="I30" s="58">
        <v>0</v>
      </c>
      <c r="J30" s="58">
        <v>3</v>
      </c>
      <c r="K30" s="28">
        <v>0</v>
      </c>
      <c r="L30" s="58">
        <v>0</v>
      </c>
      <c r="M30" s="58"/>
      <c r="N30" s="39">
        <f t="shared" si="6"/>
        <v>3</v>
      </c>
      <c r="O30" s="58">
        <v>89</v>
      </c>
      <c r="P30" s="29" t="s">
        <v>27</v>
      </c>
      <c r="Q30" s="67" t="s">
        <v>112</v>
      </c>
      <c r="R30" s="36" t="s">
        <v>113</v>
      </c>
      <c r="S30" s="116" t="s">
        <v>114</v>
      </c>
      <c r="T30" s="28" t="s">
        <v>31</v>
      </c>
    </row>
    <row r="31" spans="1:20" ht="45.75" customHeight="1" thickBot="1" x14ac:dyDescent="0.3">
      <c r="A31" s="56"/>
      <c r="B31" s="48" t="s">
        <v>115</v>
      </c>
      <c r="C31" s="49"/>
      <c r="D31" s="49"/>
      <c r="E31" s="49"/>
      <c r="F31" s="49"/>
      <c r="G31" s="49"/>
      <c r="H31" s="49">
        <f t="shared" ref="H31:N31" si="7">SUM(H24:H30)</f>
        <v>35</v>
      </c>
      <c r="I31" s="49">
        <f t="shared" si="7"/>
        <v>8</v>
      </c>
      <c r="J31" s="49">
        <f t="shared" si="7"/>
        <v>17</v>
      </c>
      <c r="K31" s="49">
        <f t="shared" si="7"/>
        <v>1</v>
      </c>
      <c r="L31" s="49">
        <f t="shared" si="7"/>
        <v>0</v>
      </c>
      <c r="M31" s="49">
        <f t="shared" si="7"/>
        <v>0</v>
      </c>
      <c r="N31" s="49">
        <f t="shared" si="7"/>
        <v>26</v>
      </c>
      <c r="O31" s="50">
        <v>563</v>
      </c>
      <c r="P31" s="51"/>
      <c r="Q31" s="52"/>
      <c r="R31" s="52"/>
      <c r="S31" s="52"/>
      <c r="T31" s="51"/>
    </row>
    <row r="32" spans="1:20" ht="45.75" customHeight="1" thickBot="1" x14ac:dyDescent="0.3">
      <c r="A32" s="33" t="s">
        <v>206</v>
      </c>
      <c r="B32" s="42" t="s">
        <v>116</v>
      </c>
      <c r="C32" s="28" t="s">
        <v>24</v>
      </c>
      <c r="D32" s="28" t="s">
        <v>25</v>
      </c>
      <c r="E32" s="28"/>
      <c r="F32" s="28">
        <v>2</v>
      </c>
      <c r="G32" s="28" t="s">
        <v>64</v>
      </c>
      <c r="H32" s="28">
        <v>5</v>
      </c>
      <c r="I32" s="28">
        <v>2</v>
      </c>
      <c r="J32" s="28">
        <v>2</v>
      </c>
      <c r="K32" s="28">
        <v>0</v>
      </c>
      <c r="L32" s="31">
        <v>0</v>
      </c>
      <c r="M32" s="39"/>
      <c r="N32" s="39">
        <f>M32+I32+J32+K32+L32</f>
        <v>4</v>
      </c>
      <c r="O32" s="39">
        <v>77</v>
      </c>
      <c r="P32" s="31" t="s">
        <v>27</v>
      </c>
      <c r="Q32" s="84" t="s">
        <v>117</v>
      </c>
      <c r="R32" s="63" t="s">
        <v>118</v>
      </c>
      <c r="S32" s="63" t="s">
        <v>119</v>
      </c>
      <c r="T32" s="28" t="s">
        <v>31</v>
      </c>
    </row>
    <row r="33" spans="1:20" ht="45.75" customHeight="1" thickBot="1" x14ac:dyDescent="0.3">
      <c r="A33" s="33" t="s">
        <v>207</v>
      </c>
      <c r="B33" s="45" t="s">
        <v>120</v>
      </c>
      <c r="C33" s="28" t="s">
        <v>24</v>
      </c>
      <c r="D33" s="28" t="s">
        <v>25</v>
      </c>
      <c r="E33" s="28"/>
      <c r="F33" s="28">
        <v>2</v>
      </c>
      <c r="G33" s="28" t="s">
        <v>64</v>
      </c>
      <c r="H33" s="46">
        <v>5</v>
      </c>
      <c r="I33" s="46">
        <v>2</v>
      </c>
      <c r="J33" s="46">
        <v>1</v>
      </c>
      <c r="K33" s="28">
        <v>0</v>
      </c>
      <c r="L33" s="28">
        <v>0</v>
      </c>
      <c r="M33" s="28"/>
      <c r="N33" s="39">
        <f t="shared" ref="N33:N39" si="8">M33+I33+J33+K33+L33</f>
        <v>3</v>
      </c>
      <c r="O33" s="28">
        <v>89</v>
      </c>
      <c r="P33" s="29" t="s">
        <v>27</v>
      </c>
      <c r="Q33" s="83" t="s">
        <v>121</v>
      </c>
      <c r="R33" s="24" t="s">
        <v>122</v>
      </c>
      <c r="S33" s="36" t="s">
        <v>123</v>
      </c>
      <c r="T33" s="28" t="s">
        <v>31</v>
      </c>
    </row>
    <row r="34" spans="1:20" ht="45.75" customHeight="1" thickBot="1" x14ac:dyDescent="0.3">
      <c r="A34" s="40" t="s">
        <v>208</v>
      </c>
      <c r="B34" s="68" t="s">
        <v>124</v>
      </c>
      <c r="C34" s="28" t="s">
        <v>24</v>
      </c>
      <c r="D34" s="28" t="s">
        <v>25</v>
      </c>
      <c r="E34" s="28"/>
      <c r="F34" s="28">
        <v>2</v>
      </c>
      <c r="G34" s="28" t="s">
        <v>64</v>
      </c>
      <c r="H34" s="46">
        <v>5</v>
      </c>
      <c r="I34" s="46">
        <v>0</v>
      </c>
      <c r="J34" s="46">
        <v>3</v>
      </c>
      <c r="K34" s="28">
        <v>0</v>
      </c>
      <c r="L34" s="28">
        <v>0</v>
      </c>
      <c r="M34" s="28"/>
      <c r="N34" s="39">
        <f t="shared" si="8"/>
        <v>3</v>
      </c>
      <c r="O34" s="28">
        <v>89</v>
      </c>
      <c r="P34" s="29" t="s">
        <v>27</v>
      </c>
      <c r="Q34" s="83" t="s">
        <v>125</v>
      </c>
      <c r="R34" s="36" t="s">
        <v>126</v>
      </c>
      <c r="S34" s="36" t="s">
        <v>127</v>
      </c>
      <c r="T34" s="28" t="s">
        <v>31</v>
      </c>
    </row>
    <row r="35" spans="1:20" ht="45.75" customHeight="1" thickBot="1" x14ac:dyDescent="0.3">
      <c r="A35" s="33" t="s">
        <v>209</v>
      </c>
      <c r="B35" s="61" t="s">
        <v>128</v>
      </c>
      <c r="C35" s="58" t="s">
        <v>24</v>
      </c>
      <c r="D35" s="58" t="s">
        <v>33</v>
      </c>
      <c r="E35" s="58"/>
      <c r="F35" s="58">
        <v>2</v>
      </c>
      <c r="G35" s="58" t="s">
        <v>64</v>
      </c>
      <c r="H35" s="58">
        <v>5</v>
      </c>
      <c r="I35" s="58">
        <v>0</v>
      </c>
      <c r="J35" s="58">
        <v>2</v>
      </c>
      <c r="K35" s="28">
        <v>0</v>
      </c>
      <c r="L35" s="58">
        <v>0</v>
      </c>
      <c r="M35" s="58"/>
      <c r="N35" s="39">
        <f t="shared" si="8"/>
        <v>2</v>
      </c>
      <c r="O35" s="58">
        <v>101</v>
      </c>
      <c r="P35" s="29" t="s">
        <v>27</v>
      </c>
      <c r="Q35" s="67" t="s">
        <v>99</v>
      </c>
      <c r="R35" s="36" t="s">
        <v>100</v>
      </c>
      <c r="S35" s="36" t="s">
        <v>101</v>
      </c>
      <c r="T35" s="28" t="s">
        <v>31</v>
      </c>
    </row>
    <row r="36" spans="1:20" ht="45.75" customHeight="1" thickBot="1" x14ac:dyDescent="0.3">
      <c r="A36" s="44" t="s">
        <v>210</v>
      </c>
      <c r="B36" s="57" t="s">
        <v>129</v>
      </c>
      <c r="C36" s="58" t="s">
        <v>24</v>
      </c>
      <c r="D36" s="58" t="s">
        <v>33</v>
      </c>
      <c r="E36" s="58"/>
      <c r="F36" s="58">
        <v>2</v>
      </c>
      <c r="G36" s="58" t="s">
        <v>64</v>
      </c>
      <c r="H36" s="58">
        <v>3</v>
      </c>
      <c r="I36" s="58">
        <v>0</v>
      </c>
      <c r="J36" s="58">
        <v>1</v>
      </c>
      <c r="K36" s="28">
        <v>0</v>
      </c>
      <c r="L36" s="58">
        <v>4</v>
      </c>
      <c r="M36" s="58"/>
      <c r="N36" s="39">
        <f t="shared" si="8"/>
        <v>5</v>
      </c>
      <c r="O36" s="58">
        <v>15</v>
      </c>
      <c r="P36" s="29" t="s">
        <v>27</v>
      </c>
      <c r="Q36" s="67" t="s">
        <v>77</v>
      </c>
      <c r="R36" s="36" t="s">
        <v>78</v>
      </c>
      <c r="S36" s="36" t="s">
        <v>79</v>
      </c>
      <c r="T36" s="28" t="s">
        <v>31</v>
      </c>
    </row>
    <row r="37" spans="1:20" ht="45.75" customHeight="1" thickBot="1" x14ac:dyDescent="0.3">
      <c r="A37" s="69" t="s">
        <v>211</v>
      </c>
      <c r="B37" s="59" t="s">
        <v>130</v>
      </c>
      <c r="C37" s="58" t="s">
        <v>50</v>
      </c>
      <c r="D37" s="58" t="s">
        <v>33</v>
      </c>
      <c r="E37" s="58"/>
      <c r="F37" s="58">
        <v>2</v>
      </c>
      <c r="G37" s="58" t="s">
        <v>64</v>
      </c>
      <c r="H37" s="65">
        <v>5</v>
      </c>
      <c r="I37" s="58">
        <v>0</v>
      </c>
      <c r="J37" s="58">
        <v>3</v>
      </c>
      <c r="K37" s="28">
        <v>0</v>
      </c>
      <c r="L37" s="58">
        <v>0</v>
      </c>
      <c r="M37" s="58"/>
      <c r="N37" s="39">
        <f t="shared" si="8"/>
        <v>3</v>
      </c>
      <c r="O37" s="58">
        <v>89</v>
      </c>
      <c r="P37" s="29" t="s">
        <v>27</v>
      </c>
      <c r="Q37" s="67" t="s">
        <v>131</v>
      </c>
      <c r="R37" s="60" t="s">
        <v>132</v>
      </c>
      <c r="S37" s="60" t="s">
        <v>133</v>
      </c>
      <c r="T37" s="28" t="s">
        <v>31</v>
      </c>
    </row>
    <row r="38" spans="1:20" ht="45.75" customHeight="1" thickBot="1" x14ac:dyDescent="0.3">
      <c r="A38" s="44" t="s">
        <v>212</v>
      </c>
      <c r="B38" s="61" t="s">
        <v>134</v>
      </c>
      <c r="C38" s="58" t="s">
        <v>50</v>
      </c>
      <c r="D38" s="58" t="s">
        <v>33</v>
      </c>
      <c r="E38" s="58"/>
      <c r="F38" s="58">
        <v>2</v>
      </c>
      <c r="G38" s="58" t="s">
        <v>64</v>
      </c>
      <c r="H38" s="65">
        <v>3</v>
      </c>
      <c r="I38" s="58">
        <v>1</v>
      </c>
      <c r="J38" s="65">
        <v>1</v>
      </c>
      <c r="K38" s="28">
        <v>0</v>
      </c>
      <c r="L38" s="58">
        <v>0</v>
      </c>
      <c r="M38" s="58"/>
      <c r="N38" s="39">
        <f t="shared" si="8"/>
        <v>2</v>
      </c>
      <c r="O38" s="58">
        <v>51</v>
      </c>
      <c r="P38" s="29" t="s">
        <v>27</v>
      </c>
      <c r="Q38" s="67" t="s">
        <v>135</v>
      </c>
      <c r="R38" s="36" t="s">
        <v>136</v>
      </c>
      <c r="S38" s="36" t="s">
        <v>137</v>
      </c>
      <c r="T38" s="28" t="s">
        <v>31</v>
      </c>
    </row>
    <row r="39" spans="1:20" ht="45.75" customHeight="1" thickBot="1" x14ac:dyDescent="0.3">
      <c r="A39" s="37" t="s">
        <v>213</v>
      </c>
      <c r="B39" s="66" t="s">
        <v>138</v>
      </c>
      <c r="C39" s="58" t="s">
        <v>50</v>
      </c>
      <c r="D39" s="58" t="s">
        <v>33</v>
      </c>
      <c r="E39" s="58"/>
      <c r="F39" s="58">
        <v>2</v>
      </c>
      <c r="G39" s="58" t="s">
        <v>64</v>
      </c>
      <c r="H39" s="65">
        <v>3</v>
      </c>
      <c r="I39" s="58">
        <v>1</v>
      </c>
      <c r="J39" s="65">
        <v>1</v>
      </c>
      <c r="K39" s="28">
        <v>0</v>
      </c>
      <c r="L39" s="58">
        <v>0</v>
      </c>
      <c r="M39" s="58"/>
      <c r="N39" s="39">
        <f t="shared" si="8"/>
        <v>2</v>
      </c>
      <c r="O39" s="58">
        <v>51</v>
      </c>
      <c r="P39" s="29" t="s">
        <v>27</v>
      </c>
      <c r="Q39" s="67" t="s">
        <v>125</v>
      </c>
      <c r="R39" s="36" t="s">
        <v>126</v>
      </c>
      <c r="S39" s="36" t="s">
        <v>127</v>
      </c>
      <c r="T39" s="28" t="s">
        <v>31</v>
      </c>
    </row>
    <row r="40" spans="1:20" ht="45.75" customHeight="1" thickBot="1" x14ac:dyDescent="0.3">
      <c r="A40" s="33"/>
      <c r="B40" s="70" t="s">
        <v>139</v>
      </c>
      <c r="C40" s="49"/>
      <c r="D40" s="49"/>
      <c r="E40" s="49"/>
      <c r="F40" s="49"/>
      <c r="G40" s="49"/>
      <c r="H40" s="49">
        <f t="shared" ref="H40:N40" si="9">SUM(H32:H39)</f>
        <v>34</v>
      </c>
      <c r="I40" s="49">
        <f t="shared" si="9"/>
        <v>6</v>
      </c>
      <c r="J40" s="49">
        <f t="shared" si="9"/>
        <v>14</v>
      </c>
      <c r="K40" s="49">
        <f t="shared" si="9"/>
        <v>0</v>
      </c>
      <c r="L40" s="49">
        <f t="shared" si="9"/>
        <v>4</v>
      </c>
      <c r="M40" s="49">
        <f t="shared" si="9"/>
        <v>0</v>
      </c>
      <c r="N40" s="49">
        <f t="shared" si="9"/>
        <v>24</v>
      </c>
      <c r="O40" s="50">
        <v>562</v>
      </c>
      <c r="P40" s="51"/>
      <c r="Q40" s="52"/>
      <c r="R40" s="52"/>
      <c r="S40" s="52"/>
      <c r="T40" s="51"/>
    </row>
    <row r="41" spans="1:20" ht="45.75" customHeight="1" x14ac:dyDescent="0.25">
      <c r="A41" s="44" t="s">
        <v>214</v>
      </c>
      <c r="B41" s="43" t="s">
        <v>140</v>
      </c>
      <c r="C41" s="28" t="s">
        <v>24</v>
      </c>
      <c r="D41" s="28" t="s">
        <v>33</v>
      </c>
      <c r="E41" s="28"/>
      <c r="F41" s="28">
        <v>3</v>
      </c>
      <c r="G41" s="28" t="s">
        <v>26</v>
      </c>
      <c r="H41" s="28">
        <v>5</v>
      </c>
      <c r="I41" s="28">
        <v>0</v>
      </c>
      <c r="J41" s="28">
        <v>3</v>
      </c>
      <c r="K41" s="28">
        <v>0</v>
      </c>
      <c r="L41" s="31">
        <v>0</v>
      </c>
      <c r="M41" s="39"/>
      <c r="N41" s="39">
        <f>M41+I41+J41+K41+L41</f>
        <v>3</v>
      </c>
      <c r="O41" s="39">
        <v>89</v>
      </c>
      <c r="P41" s="31" t="s">
        <v>27</v>
      </c>
      <c r="Q41" s="84" t="s">
        <v>141</v>
      </c>
      <c r="R41" s="63" t="s">
        <v>142</v>
      </c>
      <c r="S41" s="54" t="s">
        <v>143</v>
      </c>
      <c r="T41" s="28" t="s">
        <v>31</v>
      </c>
    </row>
    <row r="42" spans="1:20" ht="45.75" customHeight="1" thickBot="1" x14ac:dyDescent="0.3">
      <c r="A42" s="44" t="s">
        <v>215</v>
      </c>
      <c r="B42" s="43" t="s">
        <v>144</v>
      </c>
      <c r="C42" s="28" t="s">
        <v>24</v>
      </c>
      <c r="D42" s="28" t="s">
        <v>25</v>
      </c>
      <c r="E42" s="28"/>
      <c r="F42" s="28">
        <v>3</v>
      </c>
      <c r="G42" s="28" t="s">
        <v>26</v>
      </c>
      <c r="H42" s="28">
        <v>7</v>
      </c>
      <c r="I42" s="28">
        <v>2</v>
      </c>
      <c r="J42" s="28">
        <v>2</v>
      </c>
      <c r="K42" s="28">
        <v>0</v>
      </c>
      <c r="L42" s="28">
        <v>0</v>
      </c>
      <c r="M42" s="28"/>
      <c r="N42" s="39">
        <f t="shared" ref="N42:N48" si="10">M42+I42+J42+K42+L42</f>
        <v>4</v>
      </c>
      <c r="O42" s="28">
        <v>127</v>
      </c>
      <c r="P42" s="29" t="s">
        <v>27</v>
      </c>
      <c r="Q42" s="83" t="s">
        <v>28</v>
      </c>
      <c r="R42" s="32" t="s">
        <v>29</v>
      </c>
      <c r="S42" s="32" t="s">
        <v>30</v>
      </c>
      <c r="T42" s="28" t="s">
        <v>31</v>
      </c>
    </row>
    <row r="43" spans="1:20" ht="45.75" customHeight="1" thickBot="1" x14ac:dyDescent="0.3">
      <c r="A43" s="37" t="s">
        <v>216</v>
      </c>
      <c r="B43" s="43" t="s">
        <v>145</v>
      </c>
      <c r="C43" s="28" t="s">
        <v>24</v>
      </c>
      <c r="D43" s="28" t="s">
        <v>25</v>
      </c>
      <c r="E43" s="28"/>
      <c r="F43" s="28">
        <v>3</v>
      </c>
      <c r="G43" s="28" t="s">
        <v>26</v>
      </c>
      <c r="H43" s="28">
        <v>5</v>
      </c>
      <c r="I43" s="28">
        <v>2</v>
      </c>
      <c r="J43" s="28">
        <v>1</v>
      </c>
      <c r="K43" s="28">
        <v>0</v>
      </c>
      <c r="L43" s="28">
        <v>0</v>
      </c>
      <c r="M43" s="28"/>
      <c r="N43" s="39">
        <f t="shared" si="10"/>
        <v>3</v>
      </c>
      <c r="O43" s="28">
        <v>89</v>
      </c>
      <c r="P43" s="29" t="s">
        <v>27</v>
      </c>
      <c r="Q43" s="83" t="s">
        <v>146</v>
      </c>
      <c r="R43" s="36" t="s">
        <v>147</v>
      </c>
      <c r="S43" s="36" t="s">
        <v>148</v>
      </c>
      <c r="T43" s="28" t="s">
        <v>31</v>
      </c>
    </row>
    <row r="44" spans="1:20" ht="45.75" customHeight="1" x14ac:dyDescent="0.25">
      <c r="A44" s="33" t="s">
        <v>217</v>
      </c>
      <c r="B44" s="55" t="s">
        <v>149</v>
      </c>
      <c r="C44" s="28" t="s">
        <v>24</v>
      </c>
      <c r="D44" s="28" t="s">
        <v>25</v>
      </c>
      <c r="E44" s="28"/>
      <c r="F44" s="28">
        <v>3</v>
      </c>
      <c r="G44" s="28" t="s">
        <v>26</v>
      </c>
      <c r="H44" s="28">
        <v>5</v>
      </c>
      <c r="I44" s="28">
        <v>2</v>
      </c>
      <c r="J44" s="28">
        <v>1</v>
      </c>
      <c r="K44" s="28">
        <v>0</v>
      </c>
      <c r="L44" s="28">
        <v>0</v>
      </c>
      <c r="M44" s="28"/>
      <c r="N44" s="39">
        <f t="shared" si="10"/>
        <v>3</v>
      </c>
      <c r="O44" s="28">
        <v>89</v>
      </c>
      <c r="P44" s="29" t="s">
        <v>27</v>
      </c>
      <c r="Q44" s="83" t="s">
        <v>141</v>
      </c>
      <c r="R44" s="32" t="s">
        <v>142</v>
      </c>
      <c r="S44" s="116" t="s">
        <v>114</v>
      </c>
      <c r="T44" s="28" t="s">
        <v>31</v>
      </c>
    </row>
    <row r="45" spans="1:20" ht="45.75" customHeight="1" thickBot="1" x14ac:dyDescent="0.3">
      <c r="A45" s="40" t="s">
        <v>218</v>
      </c>
      <c r="B45" s="57" t="s">
        <v>150</v>
      </c>
      <c r="C45" s="58" t="s">
        <v>24</v>
      </c>
      <c r="D45" s="58" t="s">
        <v>33</v>
      </c>
      <c r="E45" s="58"/>
      <c r="F45" s="58">
        <v>3</v>
      </c>
      <c r="G45" s="28" t="s">
        <v>26</v>
      </c>
      <c r="H45" s="58">
        <v>3</v>
      </c>
      <c r="I45" s="58">
        <v>0</v>
      </c>
      <c r="J45" s="58">
        <v>1</v>
      </c>
      <c r="K45" s="28">
        <v>0</v>
      </c>
      <c r="L45" s="58">
        <v>4</v>
      </c>
      <c r="M45" s="58"/>
      <c r="N45" s="39">
        <f t="shared" si="10"/>
        <v>5</v>
      </c>
      <c r="O45" s="58">
        <v>15</v>
      </c>
      <c r="P45" s="29" t="s">
        <v>27</v>
      </c>
      <c r="Q45" s="67" t="s">
        <v>146</v>
      </c>
      <c r="R45" s="36" t="s">
        <v>147</v>
      </c>
      <c r="S45" s="36" t="s">
        <v>148</v>
      </c>
      <c r="T45" s="28" t="s">
        <v>31</v>
      </c>
    </row>
    <row r="46" spans="1:20" ht="45.75" customHeight="1" thickBot="1" x14ac:dyDescent="0.3">
      <c r="A46" s="40" t="s">
        <v>219</v>
      </c>
      <c r="B46" s="61" t="s">
        <v>151</v>
      </c>
      <c r="C46" s="58" t="s">
        <v>50</v>
      </c>
      <c r="D46" s="58" t="s">
        <v>33</v>
      </c>
      <c r="E46" s="58"/>
      <c r="F46" s="58">
        <v>3</v>
      </c>
      <c r="G46" s="28" t="s">
        <v>26</v>
      </c>
      <c r="H46" s="58">
        <v>5</v>
      </c>
      <c r="I46" s="58">
        <v>0</v>
      </c>
      <c r="J46" s="58">
        <v>3</v>
      </c>
      <c r="K46" s="28">
        <v>0</v>
      </c>
      <c r="L46" s="58">
        <v>0</v>
      </c>
      <c r="M46" s="58"/>
      <c r="N46" s="39">
        <f t="shared" si="10"/>
        <v>3</v>
      </c>
      <c r="O46" s="58">
        <v>89</v>
      </c>
      <c r="P46" s="29" t="s">
        <v>27</v>
      </c>
      <c r="Q46" s="67" t="s">
        <v>146</v>
      </c>
      <c r="R46" s="36" t="s">
        <v>147</v>
      </c>
      <c r="S46" s="36" t="s">
        <v>148</v>
      </c>
      <c r="T46" s="28" t="s">
        <v>31</v>
      </c>
    </row>
    <row r="47" spans="1:20" ht="45.75" customHeight="1" thickBot="1" x14ac:dyDescent="0.3">
      <c r="A47" s="44" t="s">
        <v>220</v>
      </c>
      <c r="B47" s="61" t="s">
        <v>152</v>
      </c>
      <c r="C47" s="58" t="s">
        <v>50</v>
      </c>
      <c r="D47" s="58" t="s">
        <v>33</v>
      </c>
      <c r="E47" s="58"/>
      <c r="F47" s="58">
        <v>3</v>
      </c>
      <c r="G47" s="28" t="s">
        <v>26</v>
      </c>
      <c r="H47" s="58">
        <v>3</v>
      </c>
      <c r="I47" s="58">
        <v>0</v>
      </c>
      <c r="J47" s="58">
        <v>2</v>
      </c>
      <c r="K47" s="28">
        <v>0</v>
      </c>
      <c r="L47" s="58">
        <v>0</v>
      </c>
      <c r="M47" s="58"/>
      <c r="N47" s="39">
        <f t="shared" si="10"/>
        <v>2</v>
      </c>
      <c r="O47" s="58">
        <v>51</v>
      </c>
      <c r="P47" s="29" t="s">
        <v>27</v>
      </c>
      <c r="Q47" s="67" t="s">
        <v>99</v>
      </c>
      <c r="R47" s="36" t="s">
        <v>100</v>
      </c>
      <c r="S47" s="36" t="s">
        <v>101</v>
      </c>
      <c r="T47" s="28" t="s">
        <v>31</v>
      </c>
    </row>
    <row r="48" spans="1:20" ht="45.75" customHeight="1" thickBot="1" x14ac:dyDescent="0.3">
      <c r="A48" s="44" t="s">
        <v>221</v>
      </c>
      <c r="B48" s="61" t="s">
        <v>153</v>
      </c>
      <c r="C48" s="58" t="s">
        <v>50</v>
      </c>
      <c r="D48" s="58" t="s">
        <v>33</v>
      </c>
      <c r="E48" s="58"/>
      <c r="F48" s="58">
        <v>3</v>
      </c>
      <c r="G48" s="28" t="s">
        <v>26</v>
      </c>
      <c r="H48" s="58">
        <v>3</v>
      </c>
      <c r="I48" s="58">
        <v>0</v>
      </c>
      <c r="J48" s="58">
        <v>2</v>
      </c>
      <c r="K48" s="28">
        <v>0</v>
      </c>
      <c r="L48" s="58">
        <v>0</v>
      </c>
      <c r="M48" s="58"/>
      <c r="N48" s="39">
        <f t="shared" si="10"/>
        <v>2</v>
      </c>
      <c r="O48" s="58">
        <v>51</v>
      </c>
      <c r="P48" s="29" t="s">
        <v>27</v>
      </c>
      <c r="Q48" s="67" t="s">
        <v>59</v>
      </c>
      <c r="R48" s="60" t="s">
        <v>60</v>
      </c>
      <c r="S48" s="60" t="s">
        <v>61</v>
      </c>
      <c r="T48" s="28" t="s">
        <v>31</v>
      </c>
    </row>
    <row r="49" spans="1:20" ht="45.75" customHeight="1" thickBot="1" x14ac:dyDescent="0.3">
      <c r="A49" s="47"/>
      <c r="B49" s="48" t="s">
        <v>154</v>
      </c>
      <c r="C49" s="49"/>
      <c r="D49" s="49"/>
      <c r="E49" s="49"/>
      <c r="F49" s="49"/>
      <c r="G49" s="49"/>
      <c r="H49" s="49">
        <f t="shared" ref="H49:N49" si="11">SUM(H41:H48)</f>
        <v>36</v>
      </c>
      <c r="I49" s="49">
        <f t="shared" si="11"/>
        <v>6</v>
      </c>
      <c r="J49" s="49">
        <f t="shared" si="11"/>
        <v>15</v>
      </c>
      <c r="K49" s="49">
        <f t="shared" si="11"/>
        <v>0</v>
      </c>
      <c r="L49" s="49">
        <f t="shared" si="11"/>
        <v>4</v>
      </c>
      <c r="M49" s="49">
        <f t="shared" si="11"/>
        <v>0</v>
      </c>
      <c r="N49" s="49">
        <f t="shared" si="11"/>
        <v>25</v>
      </c>
      <c r="O49" s="50">
        <v>600</v>
      </c>
      <c r="P49" s="51"/>
      <c r="Q49" s="52"/>
      <c r="R49" s="52"/>
      <c r="S49" s="52"/>
      <c r="T49" s="51"/>
    </row>
    <row r="50" spans="1:20" ht="45.75" customHeight="1" thickBot="1" x14ac:dyDescent="0.3">
      <c r="A50" s="56" t="s">
        <v>222</v>
      </c>
      <c r="B50" s="42" t="s">
        <v>155</v>
      </c>
      <c r="C50" s="28" t="s">
        <v>24</v>
      </c>
      <c r="D50" s="28" t="s">
        <v>33</v>
      </c>
      <c r="E50" s="28"/>
      <c r="F50" s="28">
        <v>3</v>
      </c>
      <c r="G50" s="28" t="s">
        <v>64</v>
      </c>
      <c r="H50" s="46">
        <v>5</v>
      </c>
      <c r="I50" s="28">
        <v>0</v>
      </c>
      <c r="J50" s="28">
        <v>3</v>
      </c>
      <c r="K50" s="28">
        <v>0</v>
      </c>
      <c r="L50" s="31">
        <v>0</v>
      </c>
      <c r="M50" s="39"/>
      <c r="N50" s="39">
        <f>M50+I50+J50+K50+L50</f>
        <v>3</v>
      </c>
      <c r="O50" s="39">
        <v>89</v>
      </c>
      <c r="P50" s="31" t="s">
        <v>27</v>
      </c>
      <c r="Q50" s="84" t="s">
        <v>77</v>
      </c>
      <c r="R50" s="71" t="s">
        <v>78</v>
      </c>
      <c r="S50" s="71" t="s">
        <v>79</v>
      </c>
      <c r="T50" s="28" t="s">
        <v>31</v>
      </c>
    </row>
    <row r="51" spans="1:20" ht="45.75" customHeight="1" thickBot="1" x14ac:dyDescent="0.3">
      <c r="A51" s="56" t="s">
        <v>223</v>
      </c>
      <c r="B51" s="42" t="s">
        <v>156</v>
      </c>
      <c r="C51" s="28" t="s">
        <v>24</v>
      </c>
      <c r="D51" s="28" t="s">
        <v>33</v>
      </c>
      <c r="E51" s="28"/>
      <c r="F51" s="28">
        <v>3</v>
      </c>
      <c r="G51" s="28" t="s">
        <v>64</v>
      </c>
      <c r="H51" s="28">
        <v>3</v>
      </c>
      <c r="I51" s="28">
        <v>0</v>
      </c>
      <c r="J51" s="28">
        <v>2</v>
      </c>
      <c r="K51" s="28">
        <v>0</v>
      </c>
      <c r="L51" s="31">
        <v>0</v>
      </c>
      <c r="M51" s="39"/>
      <c r="N51" s="39">
        <f t="shared" ref="N51" si="12">M51+I51+J51+K51+L51</f>
        <v>2</v>
      </c>
      <c r="O51" s="28">
        <v>51</v>
      </c>
      <c r="P51" s="29" t="s">
        <v>27</v>
      </c>
      <c r="Q51" s="83" t="s">
        <v>99</v>
      </c>
      <c r="R51" s="36" t="s">
        <v>100</v>
      </c>
      <c r="S51" s="36" t="s">
        <v>101</v>
      </c>
      <c r="T51" s="28" t="s">
        <v>31</v>
      </c>
    </row>
    <row r="52" spans="1:20" ht="45.75" customHeight="1" thickBot="1" x14ac:dyDescent="0.3">
      <c r="A52" s="33" t="s">
        <v>224</v>
      </c>
      <c r="B52" s="43" t="s">
        <v>157</v>
      </c>
      <c r="C52" s="28" t="s">
        <v>24</v>
      </c>
      <c r="D52" s="28" t="s">
        <v>33</v>
      </c>
      <c r="E52" s="28"/>
      <c r="F52" s="28">
        <v>3</v>
      </c>
      <c r="G52" s="28" t="s">
        <v>64</v>
      </c>
      <c r="H52" s="28">
        <v>4</v>
      </c>
      <c r="I52" s="28">
        <v>2</v>
      </c>
      <c r="J52" s="28">
        <v>1</v>
      </c>
      <c r="K52" s="28">
        <v>0</v>
      </c>
      <c r="L52" s="31">
        <v>0</v>
      </c>
      <c r="M52" s="39"/>
      <c r="N52" s="39">
        <f t="shared" ref="N52:N54" si="13">M52+I52+J52+K52+L52</f>
        <v>3</v>
      </c>
      <c r="O52" s="28">
        <v>64</v>
      </c>
      <c r="P52" s="29" t="s">
        <v>27</v>
      </c>
      <c r="Q52" s="83" t="s">
        <v>55</v>
      </c>
      <c r="R52" s="36" t="s">
        <v>56</v>
      </c>
      <c r="S52" s="36" t="s">
        <v>57</v>
      </c>
      <c r="T52" s="28" t="s">
        <v>31</v>
      </c>
    </row>
    <row r="53" spans="1:20" ht="45.75" customHeight="1" thickBot="1" x14ac:dyDescent="0.3">
      <c r="A53" s="33" t="s">
        <v>225</v>
      </c>
      <c r="B53" s="42" t="s">
        <v>158</v>
      </c>
      <c r="C53" s="28" t="s">
        <v>50</v>
      </c>
      <c r="D53" s="28" t="s">
        <v>33</v>
      </c>
      <c r="E53" s="28"/>
      <c r="F53" s="28">
        <v>3</v>
      </c>
      <c r="G53" s="28" t="s">
        <v>64</v>
      </c>
      <c r="H53" s="28">
        <v>5</v>
      </c>
      <c r="I53" s="28">
        <v>0</v>
      </c>
      <c r="J53" s="28">
        <v>0</v>
      </c>
      <c r="K53" s="28">
        <v>3</v>
      </c>
      <c r="L53" s="28">
        <v>0</v>
      </c>
      <c r="M53" s="28"/>
      <c r="N53" s="39">
        <f t="shared" si="13"/>
        <v>3</v>
      </c>
      <c r="O53" s="28">
        <v>89</v>
      </c>
      <c r="P53" s="29" t="s">
        <v>27</v>
      </c>
      <c r="Q53" s="83" t="s">
        <v>159</v>
      </c>
      <c r="R53" s="36" t="s">
        <v>160</v>
      </c>
      <c r="S53" s="32" t="s">
        <v>161</v>
      </c>
      <c r="T53" s="28"/>
    </row>
    <row r="54" spans="1:20" ht="45.75" customHeight="1" thickBot="1" x14ac:dyDescent="0.3">
      <c r="A54" s="33" t="s">
        <v>226</v>
      </c>
      <c r="B54" s="27" t="s">
        <v>162</v>
      </c>
      <c r="C54" s="30" t="s">
        <v>50</v>
      </c>
      <c r="D54" s="30" t="s">
        <v>33</v>
      </c>
      <c r="E54" s="30"/>
      <c r="F54" s="30">
        <v>3</v>
      </c>
      <c r="G54" s="30" t="s">
        <v>64</v>
      </c>
      <c r="H54" s="30">
        <v>5</v>
      </c>
      <c r="I54" s="30">
        <v>0</v>
      </c>
      <c r="J54" s="30">
        <v>3</v>
      </c>
      <c r="K54" s="30">
        <v>0</v>
      </c>
      <c r="L54" s="30">
        <v>0</v>
      </c>
      <c r="M54" s="30"/>
      <c r="N54" s="92">
        <f t="shared" si="13"/>
        <v>3</v>
      </c>
      <c r="O54" s="30">
        <v>89</v>
      </c>
      <c r="P54" s="93" t="s">
        <v>27</v>
      </c>
      <c r="Q54" s="94" t="s">
        <v>163</v>
      </c>
      <c r="R54" s="82" t="s">
        <v>164</v>
      </c>
      <c r="S54" s="82" t="s">
        <v>165</v>
      </c>
      <c r="T54" s="30" t="s">
        <v>31</v>
      </c>
    </row>
    <row r="55" spans="1:20" ht="45.75" customHeight="1" thickBot="1" x14ac:dyDescent="0.3">
      <c r="A55" s="97"/>
      <c r="B55" s="70" t="s">
        <v>166</v>
      </c>
      <c r="C55" s="98"/>
      <c r="D55" s="98"/>
      <c r="E55" s="98"/>
      <c r="F55" s="98"/>
      <c r="G55" s="98"/>
      <c r="H55" s="98">
        <f t="shared" ref="H55:N55" si="14">SUM(H50:H54)</f>
        <v>22</v>
      </c>
      <c r="I55" s="99">
        <f t="shared" si="14"/>
        <v>2</v>
      </c>
      <c r="J55" s="98">
        <f t="shared" si="14"/>
        <v>9</v>
      </c>
      <c r="K55" s="98">
        <f t="shared" si="14"/>
        <v>3</v>
      </c>
      <c r="L55" s="98">
        <f t="shared" si="14"/>
        <v>0</v>
      </c>
      <c r="M55" s="98">
        <f t="shared" si="14"/>
        <v>0</v>
      </c>
      <c r="N55" s="99">
        <f t="shared" si="14"/>
        <v>14</v>
      </c>
      <c r="O55" s="100">
        <v>343</v>
      </c>
      <c r="P55" s="101"/>
      <c r="Q55" s="102"/>
      <c r="R55" s="102"/>
      <c r="S55" s="102"/>
      <c r="T55" s="101"/>
    </row>
    <row r="56" spans="1:20" ht="45.75" customHeight="1" thickBot="1" x14ac:dyDescent="0.3">
      <c r="A56" s="72" t="s">
        <v>227</v>
      </c>
      <c r="B56" s="73" t="s">
        <v>167</v>
      </c>
      <c r="C56" s="74" t="s">
        <v>24</v>
      </c>
      <c r="D56" s="74" t="s">
        <v>33</v>
      </c>
      <c r="E56" s="74"/>
      <c r="F56" s="74"/>
      <c r="G56" s="74"/>
      <c r="H56" s="74">
        <v>10</v>
      </c>
      <c r="I56" s="74">
        <v>7</v>
      </c>
      <c r="J56" s="74"/>
      <c r="K56" s="74"/>
      <c r="L56" s="74"/>
      <c r="M56" s="74"/>
      <c r="N56" s="74"/>
      <c r="O56" s="95"/>
      <c r="P56" s="74"/>
      <c r="Q56" s="96"/>
      <c r="R56" s="96"/>
      <c r="S56" s="96"/>
      <c r="T56" s="74"/>
    </row>
    <row r="57" spans="1:20" ht="45.75" customHeight="1" thickBot="1" x14ac:dyDescent="0.3">
      <c r="A57" s="72"/>
      <c r="B57" s="75" t="s">
        <v>168</v>
      </c>
      <c r="C57" s="76"/>
      <c r="D57" s="76"/>
      <c r="E57" s="76"/>
      <c r="F57" s="76"/>
      <c r="G57" s="76"/>
      <c r="H57" s="76">
        <v>144</v>
      </c>
      <c r="I57" s="76"/>
      <c r="J57" s="76"/>
      <c r="K57" s="76"/>
      <c r="L57" s="76"/>
      <c r="M57" s="76"/>
      <c r="N57" s="76"/>
      <c r="O57" s="77">
        <v>2210</v>
      </c>
      <c r="P57" s="76"/>
      <c r="Q57" s="78"/>
      <c r="R57" s="78"/>
      <c r="S57" s="78"/>
      <c r="T57" s="76"/>
    </row>
    <row r="58" spans="1:20" ht="45.75" customHeight="1" thickBot="1" x14ac:dyDescent="0.3">
      <c r="A58" s="47"/>
      <c r="B58" s="75" t="s">
        <v>169</v>
      </c>
      <c r="C58" s="76"/>
      <c r="D58" s="76"/>
      <c r="E58" s="76"/>
      <c r="F58" s="76"/>
      <c r="G58" s="76"/>
      <c r="H58" s="76">
        <v>63</v>
      </c>
      <c r="I58" s="76"/>
      <c r="J58" s="76"/>
      <c r="K58" s="76"/>
      <c r="L58" s="76"/>
      <c r="M58" s="76"/>
      <c r="N58" s="76"/>
      <c r="O58" s="77">
        <v>1131</v>
      </c>
      <c r="P58" s="76"/>
      <c r="Q58" s="78"/>
      <c r="R58" s="78"/>
      <c r="S58" s="78"/>
      <c r="T58" s="76"/>
    </row>
    <row r="59" spans="1:20" ht="45.75" customHeight="1" thickBot="1" x14ac:dyDescent="0.3">
      <c r="A59" s="56"/>
      <c r="B59" s="75" t="s">
        <v>170</v>
      </c>
      <c r="C59" s="76"/>
      <c r="D59" s="76"/>
      <c r="E59" s="76"/>
      <c r="F59" s="76"/>
      <c r="G59" s="76"/>
      <c r="H59" s="76">
        <v>0</v>
      </c>
      <c r="I59" s="76"/>
      <c r="J59" s="76"/>
      <c r="K59" s="76"/>
      <c r="L59" s="76"/>
      <c r="M59" s="76"/>
      <c r="N59" s="76"/>
      <c r="O59" s="77">
        <v>0</v>
      </c>
      <c r="P59" s="76"/>
      <c r="Q59" s="78"/>
      <c r="R59" s="78"/>
      <c r="S59" s="78"/>
      <c r="T59" s="76"/>
    </row>
    <row r="60" spans="1:20" ht="45.75" customHeight="1" thickBot="1" x14ac:dyDescent="0.3">
      <c r="A60" s="56"/>
      <c r="B60" s="79" t="s">
        <v>171</v>
      </c>
      <c r="C60" s="76"/>
      <c r="D60" s="76"/>
      <c r="E60" s="76"/>
      <c r="F60" s="76"/>
      <c r="G60" s="76"/>
      <c r="H60" s="76">
        <v>207</v>
      </c>
      <c r="I60" s="76">
        <f t="shared" ref="I60:N60" si="15">I56+I55+I49+I40+I31+I23+I15</f>
        <v>43</v>
      </c>
      <c r="J60" s="76">
        <f t="shared" si="15"/>
        <v>77</v>
      </c>
      <c r="K60" s="76">
        <f t="shared" si="15"/>
        <v>7</v>
      </c>
      <c r="L60" s="76">
        <f t="shared" si="15"/>
        <v>10</v>
      </c>
      <c r="M60" s="76">
        <f t="shared" si="15"/>
        <v>0</v>
      </c>
      <c r="N60" s="76">
        <f t="shared" si="15"/>
        <v>130</v>
      </c>
      <c r="O60" s="77">
        <v>3341</v>
      </c>
      <c r="P60" s="76"/>
      <c r="Q60" s="78"/>
      <c r="R60" s="78"/>
      <c r="S60" s="78"/>
      <c r="T60" s="76"/>
    </row>
    <row r="61" spans="1:20" ht="45.75" customHeight="1" thickBot="1" x14ac:dyDescent="0.3">
      <c r="A61" s="56"/>
      <c r="B61" s="109" t="s">
        <v>172</v>
      </c>
      <c r="C61" s="109"/>
      <c r="D61" s="109"/>
      <c r="E61" s="109"/>
      <c r="F61" s="109"/>
      <c r="G61" s="109"/>
      <c r="H61" s="109"/>
      <c r="I61" s="109"/>
      <c r="J61" s="109"/>
      <c r="K61" s="110"/>
      <c r="L61" s="111"/>
      <c r="M61" s="109"/>
      <c r="N61" s="109"/>
      <c r="O61" s="109"/>
      <c r="P61" s="109"/>
      <c r="Q61" s="109"/>
      <c r="R61" s="109"/>
      <c r="S61" s="109"/>
      <c r="T61" s="110"/>
    </row>
    <row r="62" spans="1:20" ht="45.75" customHeight="1" x14ac:dyDescent="0.25">
      <c r="A62" s="56" t="s">
        <v>204</v>
      </c>
      <c r="B62" s="59" t="s">
        <v>110</v>
      </c>
      <c r="C62" s="58" t="s">
        <v>50</v>
      </c>
      <c r="D62" s="58" t="s">
        <v>33</v>
      </c>
      <c r="E62" s="58"/>
      <c r="F62" s="58">
        <v>2</v>
      </c>
      <c r="G62" s="28" t="s">
        <v>26</v>
      </c>
      <c r="H62" s="65">
        <v>5</v>
      </c>
      <c r="I62" s="58">
        <v>0</v>
      </c>
      <c r="J62" s="58">
        <v>3</v>
      </c>
      <c r="K62" s="28">
        <v>0</v>
      </c>
      <c r="L62" s="58">
        <v>0</v>
      </c>
      <c r="M62" s="58"/>
      <c r="N62" s="39">
        <f t="shared" ref="N62:N74" si="16">M62+I62+J62+K62+L62</f>
        <v>3</v>
      </c>
      <c r="O62" s="58">
        <v>39</v>
      </c>
      <c r="P62" s="29" t="s">
        <v>27</v>
      </c>
      <c r="Q62" s="67" t="s">
        <v>59</v>
      </c>
      <c r="R62" s="60" t="s">
        <v>60</v>
      </c>
      <c r="S62" s="60" t="s">
        <v>61</v>
      </c>
      <c r="T62" s="28" t="s">
        <v>31</v>
      </c>
    </row>
    <row r="63" spans="1:20" ht="45.75" customHeight="1" x14ac:dyDescent="0.25">
      <c r="A63" s="33" t="s">
        <v>205</v>
      </c>
      <c r="B63" s="66" t="s">
        <v>111</v>
      </c>
      <c r="C63" s="58" t="s">
        <v>50</v>
      </c>
      <c r="D63" s="58" t="s">
        <v>33</v>
      </c>
      <c r="E63" s="58"/>
      <c r="F63" s="58">
        <v>2</v>
      </c>
      <c r="G63" s="28" t="s">
        <v>26</v>
      </c>
      <c r="H63" s="58">
        <v>5</v>
      </c>
      <c r="I63" s="58">
        <v>0</v>
      </c>
      <c r="J63" s="58">
        <v>3</v>
      </c>
      <c r="K63" s="28">
        <v>0</v>
      </c>
      <c r="L63" s="58">
        <v>0</v>
      </c>
      <c r="M63" s="58"/>
      <c r="N63" s="39">
        <f t="shared" si="16"/>
        <v>3</v>
      </c>
      <c r="O63" s="81">
        <v>51</v>
      </c>
      <c r="P63" s="29" t="s">
        <v>27</v>
      </c>
      <c r="Q63" s="67" t="s">
        <v>112</v>
      </c>
      <c r="R63" s="36" t="s">
        <v>113</v>
      </c>
      <c r="S63" s="85" t="s">
        <v>114</v>
      </c>
      <c r="T63" s="28" t="s">
        <v>31</v>
      </c>
    </row>
    <row r="64" spans="1:20" ht="45.75" customHeight="1" x14ac:dyDescent="0.25">
      <c r="A64" s="44" t="s">
        <v>197</v>
      </c>
      <c r="B64" s="61" t="s">
        <v>84</v>
      </c>
      <c r="C64" s="58" t="s">
        <v>50</v>
      </c>
      <c r="D64" s="58" t="s">
        <v>33</v>
      </c>
      <c r="E64" s="58"/>
      <c r="F64" s="58">
        <v>1</v>
      </c>
      <c r="G64" s="58" t="s">
        <v>64</v>
      </c>
      <c r="H64" s="58">
        <v>5</v>
      </c>
      <c r="I64" s="58">
        <v>1</v>
      </c>
      <c r="J64" s="58">
        <v>1</v>
      </c>
      <c r="K64" s="28">
        <v>0</v>
      </c>
      <c r="L64" s="58">
        <v>0</v>
      </c>
      <c r="M64" s="58"/>
      <c r="N64" s="35">
        <f t="shared" si="16"/>
        <v>2</v>
      </c>
      <c r="O64" s="86"/>
      <c r="P64" s="28" t="s">
        <v>27</v>
      </c>
      <c r="Q64" s="67" t="s">
        <v>85</v>
      </c>
      <c r="R64" s="60" t="s">
        <v>86</v>
      </c>
      <c r="S64" s="60" t="s">
        <v>87</v>
      </c>
      <c r="T64" s="28" t="s">
        <v>31</v>
      </c>
    </row>
    <row r="65" spans="1:20" ht="45.75" customHeight="1" x14ac:dyDescent="0.25">
      <c r="A65" s="33" t="s">
        <v>198</v>
      </c>
      <c r="B65" s="61" t="s">
        <v>88</v>
      </c>
      <c r="C65" s="58" t="s">
        <v>50</v>
      </c>
      <c r="D65" s="58" t="s">
        <v>33</v>
      </c>
      <c r="E65" s="58"/>
      <c r="F65" s="58">
        <v>1</v>
      </c>
      <c r="G65" s="58" t="s">
        <v>64</v>
      </c>
      <c r="H65" s="58">
        <v>5</v>
      </c>
      <c r="I65" s="58">
        <v>0</v>
      </c>
      <c r="J65" s="58">
        <v>3</v>
      </c>
      <c r="K65" s="28">
        <v>0</v>
      </c>
      <c r="L65" s="58">
        <v>0</v>
      </c>
      <c r="M65" s="58"/>
      <c r="N65" s="35">
        <f t="shared" si="16"/>
        <v>3</v>
      </c>
      <c r="O65" s="87"/>
      <c r="P65" s="28" t="s">
        <v>27</v>
      </c>
      <c r="Q65" s="67" t="s">
        <v>77</v>
      </c>
      <c r="R65" s="36" t="s">
        <v>78</v>
      </c>
      <c r="S65" s="24" t="s">
        <v>79</v>
      </c>
      <c r="T65" s="28" t="s">
        <v>31</v>
      </c>
    </row>
    <row r="66" spans="1:20" ht="45.75" customHeight="1" thickBot="1" x14ac:dyDescent="0.3">
      <c r="A66" s="37" t="s">
        <v>191</v>
      </c>
      <c r="B66" s="80" t="s">
        <v>58</v>
      </c>
      <c r="C66" s="81" t="s">
        <v>50</v>
      </c>
      <c r="D66" s="58" t="s">
        <v>33</v>
      </c>
      <c r="E66" s="58"/>
      <c r="F66" s="58">
        <v>1</v>
      </c>
      <c r="G66" s="28" t="s">
        <v>26</v>
      </c>
      <c r="H66" s="58">
        <v>3</v>
      </c>
      <c r="I66" s="58">
        <v>0</v>
      </c>
      <c r="J66" s="58">
        <v>2</v>
      </c>
      <c r="K66" s="28">
        <v>0</v>
      </c>
      <c r="L66" s="58">
        <v>0</v>
      </c>
      <c r="M66" s="58"/>
      <c r="N66" s="39">
        <f t="shared" si="16"/>
        <v>2</v>
      </c>
      <c r="O66" s="58">
        <v>51</v>
      </c>
      <c r="P66" s="29" t="s">
        <v>27</v>
      </c>
      <c r="Q66" s="67" t="s">
        <v>59</v>
      </c>
      <c r="R66" s="60" t="s">
        <v>60</v>
      </c>
      <c r="S66" s="60" t="s">
        <v>61</v>
      </c>
      <c r="T66" s="28" t="s">
        <v>31</v>
      </c>
    </row>
    <row r="67" spans="1:20" ht="45.75" customHeight="1" thickBot="1" x14ac:dyDescent="0.3">
      <c r="A67" s="69" t="s">
        <v>211</v>
      </c>
      <c r="B67" s="59" t="s">
        <v>130</v>
      </c>
      <c r="C67" s="58" t="s">
        <v>50</v>
      </c>
      <c r="D67" s="58" t="s">
        <v>33</v>
      </c>
      <c r="E67" s="58"/>
      <c r="F67" s="58">
        <v>2</v>
      </c>
      <c r="G67" s="58" t="s">
        <v>64</v>
      </c>
      <c r="H67" s="65">
        <v>5</v>
      </c>
      <c r="I67" s="58">
        <v>0</v>
      </c>
      <c r="J67" s="58">
        <v>3</v>
      </c>
      <c r="K67" s="28">
        <v>0</v>
      </c>
      <c r="L67" s="58">
        <v>0</v>
      </c>
      <c r="M67" s="58"/>
      <c r="N67" s="39">
        <f t="shared" si="16"/>
        <v>3</v>
      </c>
      <c r="O67" s="58">
        <v>51</v>
      </c>
      <c r="P67" s="29" t="s">
        <v>27</v>
      </c>
      <c r="Q67" s="67" t="s">
        <v>131</v>
      </c>
      <c r="R67" s="60" t="s">
        <v>132</v>
      </c>
      <c r="S67" s="60" t="s">
        <v>133</v>
      </c>
      <c r="T67" s="28" t="s">
        <v>31</v>
      </c>
    </row>
    <row r="68" spans="1:20" ht="45.75" customHeight="1" thickBot="1" x14ac:dyDescent="0.3">
      <c r="A68" s="44" t="s">
        <v>212</v>
      </c>
      <c r="B68" s="61" t="s">
        <v>134</v>
      </c>
      <c r="C68" s="58" t="s">
        <v>50</v>
      </c>
      <c r="D68" s="58" t="s">
        <v>33</v>
      </c>
      <c r="E68" s="58"/>
      <c r="F68" s="58">
        <v>2</v>
      </c>
      <c r="G68" s="58" t="s">
        <v>64</v>
      </c>
      <c r="H68" s="65">
        <v>3</v>
      </c>
      <c r="I68" s="58">
        <v>1</v>
      </c>
      <c r="J68" s="65">
        <v>1</v>
      </c>
      <c r="K68" s="28">
        <v>0</v>
      </c>
      <c r="L68" s="58">
        <v>0</v>
      </c>
      <c r="M68" s="58"/>
      <c r="N68" s="39">
        <f t="shared" si="16"/>
        <v>2</v>
      </c>
      <c r="O68" s="58">
        <v>51</v>
      </c>
      <c r="P68" s="29" t="s">
        <v>27</v>
      </c>
      <c r="Q68" s="67" t="s">
        <v>135</v>
      </c>
      <c r="R68" s="36" t="s">
        <v>136</v>
      </c>
      <c r="S68" s="24" t="s">
        <v>137</v>
      </c>
      <c r="T68" s="28" t="s">
        <v>31</v>
      </c>
    </row>
    <row r="69" spans="1:20" ht="45.75" customHeight="1" thickBot="1" x14ac:dyDescent="0.3">
      <c r="A69" s="37" t="s">
        <v>213</v>
      </c>
      <c r="B69" s="66" t="s">
        <v>138</v>
      </c>
      <c r="C69" s="58" t="s">
        <v>50</v>
      </c>
      <c r="D69" s="58" t="s">
        <v>33</v>
      </c>
      <c r="E69" s="58"/>
      <c r="F69" s="58">
        <v>2</v>
      </c>
      <c r="G69" s="58" t="s">
        <v>64</v>
      </c>
      <c r="H69" s="65">
        <v>3</v>
      </c>
      <c r="I69" s="58">
        <v>1</v>
      </c>
      <c r="J69" s="65">
        <v>1</v>
      </c>
      <c r="K69" s="28">
        <v>0</v>
      </c>
      <c r="L69" s="58">
        <v>0</v>
      </c>
      <c r="M69" s="58"/>
      <c r="N69" s="39">
        <f t="shared" si="16"/>
        <v>2</v>
      </c>
      <c r="O69" s="58">
        <v>51</v>
      </c>
      <c r="P69" s="29" t="s">
        <v>27</v>
      </c>
      <c r="Q69" s="67" t="s">
        <v>125</v>
      </c>
      <c r="R69" s="36" t="s">
        <v>126</v>
      </c>
      <c r="S69" s="24" t="s">
        <v>127</v>
      </c>
      <c r="T69" s="28" t="s">
        <v>31</v>
      </c>
    </row>
    <row r="70" spans="1:20" ht="45.75" customHeight="1" thickBot="1" x14ac:dyDescent="0.3">
      <c r="A70" s="40" t="s">
        <v>219</v>
      </c>
      <c r="B70" s="61" t="s">
        <v>151</v>
      </c>
      <c r="C70" s="58" t="s">
        <v>50</v>
      </c>
      <c r="D70" s="58" t="s">
        <v>33</v>
      </c>
      <c r="E70" s="58"/>
      <c r="F70" s="58">
        <v>3</v>
      </c>
      <c r="G70" s="28" t="s">
        <v>26</v>
      </c>
      <c r="H70" s="58">
        <v>5</v>
      </c>
      <c r="I70" s="58">
        <v>0</v>
      </c>
      <c r="J70" s="58">
        <v>3</v>
      </c>
      <c r="K70" s="28">
        <v>0</v>
      </c>
      <c r="L70" s="58">
        <v>0</v>
      </c>
      <c r="M70" s="58"/>
      <c r="N70" s="39">
        <f t="shared" si="16"/>
        <v>3</v>
      </c>
      <c r="O70" s="58">
        <v>51</v>
      </c>
      <c r="P70" s="29" t="s">
        <v>27</v>
      </c>
      <c r="Q70" s="67" t="s">
        <v>146</v>
      </c>
      <c r="R70" s="36" t="s">
        <v>147</v>
      </c>
      <c r="S70" s="24" t="s">
        <v>148</v>
      </c>
      <c r="T70" s="28" t="s">
        <v>31</v>
      </c>
    </row>
    <row r="71" spans="1:20" ht="45.75" customHeight="1" thickBot="1" x14ac:dyDescent="0.3">
      <c r="A71" s="44" t="s">
        <v>220</v>
      </c>
      <c r="B71" s="61" t="s">
        <v>152</v>
      </c>
      <c r="C71" s="58" t="s">
        <v>50</v>
      </c>
      <c r="D71" s="58" t="s">
        <v>33</v>
      </c>
      <c r="E71" s="58"/>
      <c r="F71" s="58">
        <v>3</v>
      </c>
      <c r="G71" s="28" t="s">
        <v>26</v>
      </c>
      <c r="H71" s="58">
        <v>3</v>
      </c>
      <c r="I71" s="58">
        <v>0</v>
      </c>
      <c r="J71" s="58">
        <v>2</v>
      </c>
      <c r="K71" s="28">
        <v>0</v>
      </c>
      <c r="L71" s="58">
        <v>0</v>
      </c>
      <c r="M71" s="58"/>
      <c r="N71" s="39">
        <f t="shared" si="16"/>
        <v>2</v>
      </c>
      <c r="O71" s="58">
        <v>51</v>
      </c>
      <c r="P71" s="29" t="s">
        <v>27</v>
      </c>
      <c r="Q71" s="67" t="s">
        <v>99</v>
      </c>
      <c r="R71" s="36" t="s">
        <v>100</v>
      </c>
      <c r="S71" s="24" t="s">
        <v>101</v>
      </c>
      <c r="T71" s="28" t="s">
        <v>31</v>
      </c>
    </row>
    <row r="72" spans="1:20" ht="45.75" customHeight="1" thickBot="1" x14ac:dyDescent="0.3">
      <c r="A72" s="44" t="s">
        <v>221</v>
      </c>
      <c r="B72" s="61" t="s">
        <v>153</v>
      </c>
      <c r="C72" s="58" t="s">
        <v>50</v>
      </c>
      <c r="D72" s="58" t="s">
        <v>33</v>
      </c>
      <c r="E72" s="58"/>
      <c r="F72" s="58">
        <v>3</v>
      </c>
      <c r="G72" s="28" t="s">
        <v>26</v>
      </c>
      <c r="H72" s="58">
        <v>3</v>
      </c>
      <c r="I72" s="58">
        <v>0</v>
      </c>
      <c r="J72" s="58">
        <v>2</v>
      </c>
      <c r="K72" s="28">
        <v>0</v>
      </c>
      <c r="L72" s="58">
        <v>0</v>
      </c>
      <c r="M72" s="58"/>
      <c r="N72" s="39">
        <f t="shared" si="16"/>
        <v>2</v>
      </c>
      <c r="O72" s="58">
        <v>51</v>
      </c>
      <c r="P72" s="29" t="s">
        <v>27</v>
      </c>
      <c r="Q72" s="67" t="s">
        <v>59</v>
      </c>
      <c r="R72" s="60" t="s">
        <v>60</v>
      </c>
      <c r="S72" s="60" t="s">
        <v>61</v>
      </c>
      <c r="T72" s="28" t="s">
        <v>31</v>
      </c>
    </row>
    <row r="73" spans="1:20" ht="45.75" customHeight="1" thickBot="1" x14ac:dyDescent="0.3">
      <c r="A73" s="33" t="s">
        <v>225</v>
      </c>
      <c r="B73" s="42" t="s">
        <v>158</v>
      </c>
      <c r="C73" s="28" t="s">
        <v>50</v>
      </c>
      <c r="D73" s="28" t="s">
        <v>33</v>
      </c>
      <c r="E73" s="28"/>
      <c r="F73" s="28">
        <v>3</v>
      </c>
      <c r="G73" s="28" t="s">
        <v>64</v>
      </c>
      <c r="H73" s="28">
        <v>5</v>
      </c>
      <c r="I73" s="28">
        <v>0</v>
      </c>
      <c r="J73" s="28">
        <v>0</v>
      </c>
      <c r="K73" s="28">
        <v>3</v>
      </c>
      <c r="L73" s="28">
        <v>0</v>
      </c>
      <c r="M73" s="28"/>
      <c r="N73" s="39">
        <f t="shared" si="16"/>
        <v>3</v>
      </c>
      <c r="O73" s="28">
        <v>63</v>
      </c>
      <c r="P73" s="29" t="s">
        <v>27</v>
      </c>
      <c r="Q73" s="83" t="s">
        <v>159</v>
      </c>
      <c r="R73" s="36" t="s">
        <v>160</v>
      </c>
      <c r="S73" s="32" t="s">
        <v>161</v>
      </c>
      <c r="T73" s="28"/>
    </row>
    <row r="74" spans="1:20" ht="45.75" customHeight="1" thickBot="1" x14ac:dyDescent="0.3">
      <c r="A74" s="33" t="s">
        <v>226</v>
      </c>
      <c r="B74" s="42" t="s">
        <v>162</v>
      </c>
      <c r="C74" s="28" t="s">
        <v>50</v>
      </c>
      <c r="D74" s="28" t="s">
        <v>33</v>
      </c>
      <c r="E74" s="28"/>
      <c r="F74" s="28">
        <v>3</v>
      </c>
      <c r="G74" s="28" t="s">
        <v>64</v>
      </c>
      <c r="H74" s="28">
        <v>5</v>
      </c>
      <c r="I74" s="28">
        <v>0</v>
      </c>
      <c r="J74" s="28">
        <v>3</v>
      </c>
      <c r="K74" s="28">
        <v>0</v>
      </c>
      <c r="L74" s="28">
        <v>0</v>
      </c>
      <c r="M74" s="28"/>
      <c r="N74" s="39">
        <f t="shared" si="16"/>
        <v>3</v>
      </c>
      <c r="O74" s="28">
        <v>38</v>
      </c>
      <c r="P74" s="29" t="s">
        <v>27</v>
      </c>
      <c r="Q74" s="83" t="s">
        <v>163</v>
      </c>
      <c r="R74" s="32" t="s">
        <v>164</v>
      </c>
      <c r="S74" s="32" t="s">
        <v>165</v>
      </c>
      <c r="T74" s="28" t="s">
        <v>31</v>
      </c>
    </row>
    <row r="75" spans="1:20" ht="15.75" thickBot="1" x14ac:dyDescent="0.3">
      <c r="A75" s="22"/>
      <c r="B75" s="112" t="s">
        <v>173</v>
      </c>
      <c r="C75" s="112"/>
      <c r="D75" s="113"/>
      <c r="E75" s="113"/>
      <c r="F75" s="113"/>
      <c r="G75" s="113"/>
      <c r="H75" s="113"/>
      <c r="I75" s="113"/>
      <c r="J75" s="113"/>
      <c r="K75" s="114"/>
      <c r="L75" s="115"/>
      <c r="M75" s="113"/>
      <c r="N75" s="113"/>
      <c r="O75" s="113"/>
      <c r="P75" s="113"/>
      <c r="Q75" s="113"/>
      <c r="R75" s="113"/>
      <c r="S75" s="113"/>
      <c r="T75" s="113"/>
    </row>
    <row r="76" spans="1:20" ht="15.75" thickBot="1" x14ac:dyDescent="0.3">
      <c r="A76" s="15"/>
      <c r="B76" s="17"/>
      <c r="C76" s="8" t="s">
        <v>174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4"/>
      <c r="R76" s="14"/>
      <c r="S76" s="14"/>
      <c r="T76" s="7"/>
    </row>
    <row r="77" spans="1:20" ht="15.75" thickBot="1" x14ac:dyDescent="0.3">
      <c r="A77" s="15"/>
      <c r="B77" s="17"/>
      <c r="C77" s="8" t="s">
        <v>174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4"/>
      <c r="R77" s="14"/>
      <c r="S77" s="14"/>
      <c r="T77" s="7"/>
    </row>
    <row r="78" spans="1:20" ht="15.75" thickBot="1" x14ac:dyDescent="0.3">
      <c r="A78" s="15"/>
      <c r="B78" s="16"/>
      <c r="C78" s="7" t="s">
        <v>174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4"/>
      <c r="R78" s="14"/>
      <c r="S78" s="14"/>
      <c r="T78" s="7"/>
    </row>
    <row r="79" spans="1:20" ht="15.75" thickBot="1" x14ac:dyDescent="0.3">
      <c r="A79" s="15"/>
      <c r="B79" s="16"/>
      <c r="C79" s="7" t="s">
        <v>174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4"/>
      <c r="R79" s="14"/>
      <c r="S79" s="14"/>
      <c r="T79" s="7"/>
    </row>
    <row r="80" spans="1:20" ht="60.75" thickBot="1" x14ac:dyDescent="0.3">
      <c r="A80" s="15"/>
      <c r="B80" s="18" t="s">
        <v>175</v>
      </c>
      <c r="C80" s="9">
        <v>144</v>
      </c>
    </row>
    <row r="81" spans="1:3" ht="45.75" thickBot="1" x14ac:dyDescent="0.3">
      <c r="A81" s="15"/>
      <c r="B81" s="19" t="s">
        <v>176</v>
      </c>
      <c r="C81" s="10">
        <v>27</v>
      </c>
    </row>
    <row r="82" spans="1:3" ht="45.75" thickBot="1" x14ac:dyDescent="0.3">
      <c r="A82" s="15"/>
      <c r="B82" s="19" t="s">
        <v>177</v>
      </c>
      <c r="C82" s="10">
        <v>9</v>
      </c>
    </row>
    <row r="83" spans="1:3" ht="45.75" thickBot="1" x14ac:dyDescent="0.3">
      <c r="A83" s="15"/>
      <c r="B83" s="19" t="s">
        <v>178</v>
      </c>
      <c r="C83" s="10">
        <v>180</v>
      </c>
    </row>
    <row r="84" spans="1:3" ht="30.75" thickBot="1" x14ac:dyDescent="0.3">
      <c r="A84" s="15"/>
      <c r="B84" s="20" t="s">
        <v>179</v>
      </c>
      <c r="C84" s="11">
        <v>144</v>
      </c>
    </row>
    <row r="85" spans="1:3" ht="30.75" thickBot="1" x14ac:dyDescent="0.3">
      <c r="A85" s="15"/>
      <c r="B85" s="21" t="s">
        <v>180</v>
      </c>
      <c r="C85" s="12">
        <v>68</v>
      </c>
    </row>
    <row r="86" spans="1:3" ht="30.75" thickBot="1" x14ac:dyDescent="0.3">
      <c r="A86" s="15"/>
      <c r="B86" s="21" t="s">
        <v>181</v>
      </c>
      <c r="C86" s="12">
        <v>0</v>
      </c>
    </row>
    <row r="87" spans="1:3" ht="45.75" thickBot="1" x14ac:dyDescent="0.3">
      <c r="A87" s="15"/>
      <c r="B87" s="21" t="s">
        <v>182</v>
      </c>
      <c r="C87" s="12">
        <v>180</v>
      </c>
    </row>
    <row r="88" spans="1:3" ht="15.75" thickBot="1" x14ac:dyDescent="0.3">
      <c r="A88" s="15"/>
      <c r="B88" s="106" t="s">
        <v>183</v>
      </c>
      <c r="C88" s="107"/>
    </row>
  </sheetData>
  <mergeCells count="6">
    <mergeCell ref="B88:C88"/>
    <mergeCell ref="B2:C2"/>
    <mergeCell ref="B61:K61"/>
    <mergeCell ref="L61:T61"/>
    <mergeCell ref="B75:K75"/>
    <mergeCell ref="L75:T75"/>
  </mergeCells>
  <hyperlinks>
    <hyperlink ref="R8" r:id="rId1" xr:uid="{00000000-0004-0000-0000-000000000000}"/>
    <hyperlink ref="R10" r:id="rId2" xr:uid="{00000000-0004-0000-0000-000001000000}"/>
    <hyperlink ref="R12" r:id="rId3" xr:uid="{00000000-0004-0000-0000-000002000000}"/>
    <hyperlink ref="R13" r:id="rId4" xr:uid="{00000000-0004-0000-0000-000003000000}"/>
    <hyperlink ref="R19" r:id="rId5" xr:uid="{00000000-0004-0000-0000-000004000000}"/>
    <hyperlink ref="R22" r:id="rId6" xr:uid="{00000000-0004-0000-0000-000005000000}"/>
    <hyperlink ref="R26" r:id="rId7" xr:uid="{00000000-0004-0000-0000-000006000000}"/>
    <hyperlink ref="R30" r:id="rId8" display="michaela.gasparova@truni.sk" xr:uid="{00000000-0004-0000-0000-000007000000}"/>
    <hyperlink ref="R34" r:id="rId9" xr:uid="{00000000-0004-0000-0000-000008000000}"/>
    <hyperlink ref="R35" r:id="rId10" xr:uid="{00000000-0004-0000-0000-000009000000}"/>
    <hyperlink ref="R36" r:id="rId11" xr:uid="{00000000-0004-0000-0000-00000A000000}"/>
    <hyperlink ref="R38" r:id="rId12" xr:uid="{00000000-0004-0000-0000-00000B000000}"/>
    <hyperlink ref="R39" r:id="rId13" xr:uid="{00000000-0004-0000-0000-00000C000000}"/>
    <hyperlink ref="R43" r:id="rId14" xr:uid="{00000000-0004-0000-0000-00000D000000}"/>
    <hyperlink ref="R45" r:id="rId15" xr:uid="{00000000-0004-0000-0000-00000E000000}"/>
    <hyperlink ref="R46" r:id="rId16" xr:uid="{00000000-0004-0000-0000-00000F000000}"/>
    <hyperlink ref="R47" r:id="rId17" xr:uid="{00000000-0004-0000-0000-000010000000}"/>
    <hyperlink ref="R50" r:id="rId18" xr:uid="{00000000-0004-0000-0000-000011000000}"/>
    <hyperlink ref="R51" r:id="rId19" xr:uid="{00000000-0004-0000-0000-000012000000}"/>
    <hyperlink ref="R52" r:id="rId20" xr:uid="{00000000-0004-0000-0000-000013000000}"/>
    <hyperlink ref="R53" r:id="rId21" display="martina.zakova@truni.sk" xr:uid="{00000000-0004-0000-0000-000014000000}"/>
    <hyperlink ref="R16" r:id="rId22" xr:uid="{00000000-0004-0000-0000-000015000000}"/>
    <hyperlink ref="R63" r:id="rId23" display="michaela.gasparova@truni.sk" xr:uid="{00000000-0004-0000-0000-000016000000}"/>
    <hyperlink ref="R65" r:id="rId24" xr:uid="{00000000-0004-0000-0000-000017000000}"/>
    <hyperlink ref="R68" r:id="rId25" xr:uid="{00000000-0004-0000-0000-000019000000}"/>
    <hyperlink ref="R69" r:id="rId26" xr:uid="{00000000-0004-0000-0000-00001A000000}"/>
    <hyperlink ref="R70" r:id="rId27" xr:uid="{00000000-0004-0000-0000-00001B000000}"/>
    <hyperlink ref="R71" r:id="rId28" xr:uid="{00000000-0004-0000-0000-00001C000000}"/>
    <hyperlink ref="R73" r:id="rId29" display="martina.zakova@truni.sk" xr:uid="{00000000-0004-0000-0000-00001D000000}"/>
    <hyperlink ref="S7" r:id="rId30" xr:uid="{00000000-0004-0000-0000-00001E000000}"/>
    <hyperlink ref="S10" r:id="rId31" xr:uid="{00000000-0004-0000-0000-00001F000000}"/>
    <hyperlink ref="S12" r:id="rId32" xr:uid="{00000000-0004-0000-0000-000020000000}"/>
    <hyperlink ref="S13" r:id="rId33" xr:uid="{00000000-0004-0000-0000-000021000000}"/>
    <hyperlink ref="S8" r:id="rId34" xr:uid="{00000000-0004-0000-0000-000022000000}"/>
    <hyperlink ref="S19" r:id="rId35" xr:uid="{00000000-0004-0000-0000-000023000000}"/>
    <hyperlink ref="S22" r:id="rId36" xr:uid="{00000000-0004-0000-0000-000024000000}"/>
    <hyperlink ref="S26" r:id="rId37" xr:uid="{00000000-0004-0000-0000-000025000000}"/>
    <hyperlink ref="R33" r:id="rId38" xr:uid="{00000000-0004-0000-0000-000026000000}"/>
    <hyperlink ref="S33" r:id="rId39" xr:uid="{00000000-0004-0000-0000-000027000000}"/>
    <hyperlink ref="S34" r:id="rId40" xr:uid="{00000000-0004-0000-0000-000028000000}"/>
    <hyperlink ref="S35" r:id="rId41" xr:uid="{00000000-0004-0000-0000-000029000000}"/>
    <hyperlink ref="S36" r:id="rId42" xr:uid="{00000000-0004-0000-0000-00002A000000}"/>
    <hyperlink ref="S50" r:id="rId43" xr:uid="{00000000-0004-0000-0000-00002B000000}"/>
    <hyperlink ref="S38" r:id="rId44" xr:uid="{00000000-0004-0000-0000-00002C000000}"/>
    <hyperlink ref="S39" r:id="rId45" xr:uid="{00000000-0004-0000-0000-00002D000000}"/>
    <hyperlink ref="S43" r:id="rId46" xr:uid="{00000000-0004-0000-0000-00002E000000}"/>
    <hyperlink ref="S45" r:id="rId47" xr:uid="{00000000-0004-0000-0000-00002F000000}"/>
    <hyperlink ref="S46" r:id="rId48" xr:uid="{00000000-0004-0000-0000-000030000000}"/>
    <hyperlink ref="S51" r:id="rId49" xr:uid="{00000000-0004-0000-0000-000031000000}"/>
    <hyperlink ref="S52" r:id="rId50" xr:uid="{00000000-0004-0000-0000-000032000000}"/>
    <hyperlink ref="S47" r:id="rId51" xr:uid="{00000000-0004-0000-0000-000033000000}"/>
    <hyperlink ref="S71" r:id="rId52" xr:uid="{00000000-0004-0000-0000-000034000000}"/>
    <hyperlink ref="S70" r:id="rId53" xr:uid="{00000000-0004-0000-0000-000035000000}"/>
    <hyperlink ref="S69" r:id="rId54" xr:uid="{00000000-0004-0000-0000-000036000000}"/>
    <hyperlink ref="S68" r:id="rId55" xr:uid="{00000000-0004-0000-0000-000037000000}"/>
    <hyperlink ref="S65" r:id="rId56" xr:uid="{00000000-0004-0000-0000-000038000000}"/>
    <hyperlink ref="S16" r:id="rId57" xr:uid="{00000000-0004-0000-0000-000039000000}"/>
    <hyperlink ref="S27" r:id="rId58" xr:uid="{00000000-0004-0000-0000-00003A000000}"/>
    <hyperlink ref="S30" r:id="rId59" display="https://www.portalvs.sk/regzam/detail/22768, t. č. na materskej dovolenke, https://www.portalvs.sk/regzam/detail/8731?do=filterForm-submit&amp;university=713000000&amp;faculty=713030000&amp;sort=surname&amp;employment_state=yes&amp;filter=Vyhľadať, https://www.portalvs.sk/regzam/detail/17917?do=filterForm-submit&amp;university=713000000&amp;faculty=713030000&amp;sort=surname&amp;employment_state=yes&amp;filter=Vyhľadať" xr:uid="{00000000-0004-0000-0000-00003B000000}"/>
    <hyperlink ref="S41" r:id="rId60" xr:uid="{00000000-0004-0000-0000-00003C000000}"/>
    <hyperlink ref="S44" r:id="rId61" display="https://www.portalvs.sk/regzam/detail/22768, t. č. na materskej dovolenke, https://www.portalvs.sk/regzam/detail/8731?do=filterForm-submit&amp;university=713000000&amp;faculty=713030000&amp;sort=surname&amp;employment_state=yes&amp;filter=Vyhľadať, https://www.portalvs.sk/regzam/detail/17917?do=filterForm-submit&amp;university=713000000&amp;faculty=713030000&amp;sort=surname&amp;employment_state=yes&amp;filter=Vyhľadať" xr:uid="{00000000-0004-0000-0000-00003D000000}"/>
    <hyperlink ref="S63" r:id="rId62" display="https://www.portalvs.sk/regzam/detail/22768, t. č. na materskej dovolenke, https://www.portalvs.sk/regzam/detail/8731?do=filterForm-submit&amp;university=713000000&amp;faculty=713030000&amp;sort=surname&amp;employment_state=yes&amp;filter=Vyhľadať, https://www.portalvs.sk/regzam/detail/17917?do=filterForm-submit&amp;university=713000000&amp;faculty=713030000&amp;sort=surname&amp;employment_state=yes&amp;filter=Vyhľadať" xr:uid="{00000000-0004-0000-0000-00003E000000}"/>
  </hyperlinks>
  <pageMargins left="0.7" right="0.7" top="0.75" bottom="0.75" header="0.3" footer="0.3"/>
  <pageSetup paperSize="9" fitToHeight="0" orientation="landscape" verticalDpi="0" r:id="rId6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98fd09-bd14-464a-a127-f20fe87bdd5f" xsi:nil="true"/>
    <lcf76f155ced4ddcb4097134ff3c332f xmlns="4ac088fa-f938-4077-a57e-f247a8b66d2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73599466C60489ABB4279D0339474" ma:contentTypeVersion="14" ma:contentTypeDescription="Umožňuje vytvoriť nový dokument." ma:contentTypeScope="" ma:versionID="97950ee7000deffd04cff4f8e59b328f">
  <xsd:schema xmlns:xsd="http://www.w3.org/2001/XMLSchema" xmlns:xs="http://www.w3.org/2001/XMLSchema" xmlns:p="http://schemas.microsoft.com/office/2006/metadata/properties" xmlns:ns2="e498fd09-bd14-464a-a127-f20fe87bdd5f" xmlns:ns3="4ac088fa-f938-4077-a57e-f247a8b66d23" targetNamespace="http://schemas.microsoft.com/office/2006/metadata/properties" ma:root="true" ma:fieldsID="26521ca8a01b3194e753a714748bdcf0" ns2:_="" ns3:_="">
    <xsd:import namespace="e498fd09-bd14-464a-a127-f20fe87bdd5f"/>
    <xsd:import namespace="4ac088fa-f938-4077-a57e-f247a8b66d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8fd09-bd14-464a-a127-f20fe87bdd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1d14ef4-7697-4937-a04a-dfbd1e336b94}" ma:internalName="TaxCatchAll" ma:showField="CatchAllData" ma:web="e498fd09-bd14-464a-a127-f20fe87bd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088fa-f938-4077-a57e-f247a8b66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ca6c533d-52e9-4be1-a0e2-cf8078e75c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1B7EFD-8A33-4DD2-A6B1-437362BBD7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29218-C7C7-4BCD-A984-84474D2472DB}">
  <ds:schemaRefs>
    <ds:schemaRef ds:uri="http://schemas.microsoft.com/office/2006/metadata/properties"/>
    <ds:schemaRef ds:uri="http://schemas.microsoft.com/office/infopath/2007/PartnerControls"/>
    <ds:schemaRef ds:uri="e498fd09-bd14-464a-a127-f20fe87bdd5f"/>
    <ds:schemaRef ds:uri="4ac088fa-f938-4077-a57e-f247a8b66d23"/>
  </ds:schemaRefs>
</ds:datastoreItem>
</file>

<file path=customXml/itemProps3.xml><?xml version="1.0" encoding="utf-8"?>
<ds:datastoreItem xmlns:ds="http://schemas.openxmlformats.org/officeDocument/2006/customXml" ds:itemID="{8B2D8DBF-CEF1-4B5F-8CB6-0FEC0BEA5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8fd09-bd14-464a-a127-f20fe87bdd5f"/>
    <ds:schemaRef ds:uri="4ac088fa-f938-4077-a57e-f247a8b66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Žáková Martina</dc:creator>
  <cp:keywords/>
  <dc:description/>
  <cp:lastModifiedBy>Peter Patyi</cp:lastModifiedBy>
  <cp:revision/>
  <dcterms:created xsi:type="dcterms:W3CDTF">2021-11-12T09:58:05Z</dcterms:created>
  <dcterms:modified xsi:type="dcterms:W3CDTF">2022-07-21T13:32:38Z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0x01010015373599466C60489ABB4279D0339474</vt:lpwstr>
  </property>
  <property fmtid="{D5CDD505-2E9C-101B-9397-08002B2CF9AE}" pid="3" name="MediaServiceImageTags">
    <vt:lpwstr/>
  </property>
</Properties>
</file>